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fferte Elektroinstallationen" state="visible" r:id="rId4"/>
  </sheets>
  <definedNames>
    <definedName name="_xlnm.Print_Area" localSheetId="0">'Offerte Elektroinstallationen'!$A$1:$F$51</definedName>
    <definedName name="_xlnm.Print_Titles" localSheetId="0">'Offerte Elektroinstallationen'!$22:$22</definedName>
  </definedNames>
  <calcPr calcId="171027"/>
</workbook>
</file>

<file path=xl/sharedStrings.xml><?xml version="1.0" encoding="utf-8"?>
<sst xmlns="http://schemas.openxmlformats.org/spreadsheetml/2006/main" count="80" uniqueCount="72">
  <si>
    <t>Offerte Elektroinstallationen</t>
  </si>
  <si>
    <t>[Dein Betrieb]</t>
  </si>
  <si>
    <t>[Name oder Firma]</t>
  </si>
  <si>
    <t>[Strasse Nr.]</t>
  </si>
  <si>
    <t>[Zusatz oder Ansprechperson]</t>
  </si>
  <si>
    <t>[PLZ Ort]</t>
  </si>
  <si>
    <t>[Telefon]</t>
  </si>
  <si>
    <t>[E-Mail]</t>
  </si>
  <si>
    <t>[UID CHE-123.456.789 MWST]</t>
  </si>
  <si>
    <t>Offertnummer</t>
  </si>
  <si>
    <t>2026-0184</t>
  </si>
  <si>
    <t>Datum</t>
  </si>
  <si>
    <t>21.09.2026</t>
  </si>
  <si>
    <t>Gültig bis</t>
  </si>
  <si>
    <t>12.10.2026</t>
  </si>
  <si>
    <t>Kunde</t>
  </si>
  <si>
    <t>[Name, Strasse Nr., PLZ Ort]</t>
  </si>
  <si>
    <t>Objekt</t>
  </si>
  <si>
    <t>[Bezeichnung, Strasse Nr., PLZ Ort]</t>
  </si>
  <si>
    <t>Aufnahme vor Ort vom</t>
  </si>
  <si>
    <t>16.09.2026</t>
  </si>
  <si>
    <t>Kontrollperiode der Installation</t>
  </si>
  <si>
    <t>[20 Jahre / 10 Jahre / 5 Jahre gemäss Anhang NIV]</t>
  </si>
  <si>
    <t>Netzbetreiberin</t>
  </si>
  <si>
    <t>[Name des lokalen Werks]</t>
  </si>
  <si>
    <t>Ausführung</t>
  </si>
  <si>
    <t>Kalenderwoche 44, genauer Termin nach Absprache</t>
  </si>
  <si>
    <t>Besten Dank für die Aufnahme vor Ort. Für die Elektroarbeiten an Ihrem Objekt unterbreiten wir Ihnen die folgende Offerte. Gerechnet ist mit der Apparateserie [Serie, Farbe] gemäss Bemusterung. Die Mengen beruhen auf der Aufnahme vom 16.09.2026; abgerechnet wird nach den tatsächlich ausgeführten Mengen zu den unten stehenden Einheitspreisen. Die Preise verstehen sich in Schweizer Franken, exklusive Mehrwertsteuer.</t>
  </si>
  <si>
    <t>Pos.</t>
  </si>
  <si>
    <t>Leistung</t>
  </si>
  <si>
    <t>Menge</t>
  </si>
  <si>
    <t>Einheit</t>
  </si>
  <si>
    <t>Preis</t>
  </si>
  <si>
    <t>Total</t>
  </si>
  <si>
    <t>1</t>
  </si>
  <si>
    <t>Demontage bestehende Installation, Apparate sichern, Provisorium für die Dauer der Arbeiten</t>
  </si>
  <si>
    <t>Pausch.</t>
  </si>
  <si>
    <t>2</t>
  </si>
  <si>
    <t>Unterverteilung ersetzen, zweireihig, mit Fehlerstrom-Schutzschaltern, Reserveplätzen und Beschriftung</t>
  </si>
  <si>
    <t>Stk.</t>
  </si>
  <si>
    <t>3</t>
  </si>
  <si>
    <t>Leitung 3x1.5 mm2 in bestehendes Rohr einziehen, Beleuchtungsstromkreise</t>
  </si>
  <si>
    <t>m</t>
  </si>
  <si>
    <t>4</t>
  </si>
  <si>
    <t>Leitung 3x2.5 mm2 neu verlegt, inklusive Rohr und Befestigung, Steckdosenstromkreise</t>
  </si>
  <si>
    <t>5</t>
  </si>
  <si>
    <t>Steckdosen-Kombination T13, Einbau in bestehende Dose, Serie gemäss Einleitung</t>
  </si>
  <si>
    <t>6</t>
  </si>
  <si>
    <t>Lichtschalter ersetzen, Serie gemäss Einleitung</t>
  </si>
  <si>
    <t>7</t>
  </si>
  <si>
    <t>Schlitze stemmen und Dosen setzen in Backstein, Flick bis Malerbereitschaft</t>
  </si>
  <si>
    <t>8</t>
  </si>
  <si>
    <t>Messungen, betriebsinterne Schlusskontrolle und Sicherheitsnachweis nach NIV</t>
  </si>
  <si>
    <t>9</t>
  </si>
  <si>
    <t>Regiearbeiten Monteur nach Aufwand, Annahme gemäss Fusstext</t>
  </si>
  <si>
    <t>Std.</t>
  </si>
  <si>
    <t>10</t>
  </si>
  <si>
    <t>Entsorgung Altmaterial und Elektroschrott, inklusive Transport</t>
  </si>
  <si>
    <t>Zwischentotal</t>
  </si>
  <si>
    <t>MwSt 8.1 %</t>
  </si>
  <si>
    <t>Total CHF</t>
  </si>
  <si>
    <t>Sicherheitsnachweis: Vor der Übergabe führen wir die betriebsinterne Schlusskontrolle durch und halten deren Ergebnis im Sicherheitsnachweis fest (NIV Art. 24). Den unterzeichneten Sicherheitsnachweis übergeben wir Ihnen; Sie melden der Netzbetreiberin den Abschluss der Installationsarbeiten und stellen ihr den Nachweis zu. Die technischen Unterlagen zur Installation bewahren Sie während deren Lebensdauer auf, die Grundlagen für den Sicherheitsnachweis mindestens während einer Kontrollperiode (NIV Art. 5 Abs. 2).</t>
  </si>
  <si>
    <t>Abnahmekontrolle: Liegt die Kontrollperiode Ihrer Installation unter 20 Jahren, veranlassen Sie innerhalb von sechs Monaten eine Abnahmekontrolle durch ein unabhängiges Kontrollorgan oder eine akkreditierte Inspektionsstelle und reichen den Sicherheitsnachweis innert dieser Frist ein (NIV Art. 35 Abs. 3). Diese Kontrolle ist nicht Bestandteil dieser Offerte. Gerne vermitteln wir Ihnen ein Kontrollorgan.</t>
  </si>
  <si>
    <t>Mengen: Abgerechnet wird nach den tatsächlich ausgeführten Mengen zu den offerierten Einheitspreisen. Die Mengen in dieser Offerte sind die bei der Aufnahme festgestellten. Weichen sie um mehr als 5 % ab, informieren wir Sie vor der Ausführung.</t>
  </si>
  <si>
    <t>Regie: Zusatzarbeiten nach Aufwand zu CHF 105.00 je Stunde Monteur und CHF 62.00 je Stunde Lernender, Material zusätzlich. Die 8 Stunden in Position 9 sind eine Annahme. Verrechnet werden die Stunden gemäss unterschriebenem Rapport.</t>
  </si>
  <si>
    <t>Apparate: Gerechnet ist die Serie [Serie, Farbe]. Eine andere Wahl bei der Bemusterung ändert den Preis; die Differenz weisen wir vor der Bestellung aus.</t>
  </si>
  <si>
    <t>Mitwirkung: Die Räume sind zugänglich und geräumt. Für die Dauer der Arbeiten stellen Sie Strom und Wasser zur Verfügung. Einen Unterbruch der Stromversorgung kündigen wir an; Termine der Netzbetreiberin richten sich nach deren Verfügbarkeit.</t>
  </si>
  <si>
    <t>Nicht enthalten: Abnahmekontrolle durch ein unabhängiges Kontrollorgan, Gipser- und Malerarbeiten nach dem Flick bis Malerbereitschaft, Anpassungen am Hausanschluss, Gerüst und Hebebühne, Arbeiten an Anlagen, die bei der Aufnahme nicht zugänglich waren, Leuchten und Apparate der Bauherrschaft.</t>
  </si>
  <si>
    <t>Gültigkeit: Diese Offerte gilt bis am 12.10.2026.</t>
  </si>
  <si>
    <t>Zahlungsbedingungen: Akontorechnung von 40 % bei Arbeitsbeginn, Schlussrechnung nach der Übergabe. Rechnungen sind innert 30 Tagen ab Rechnungsdatum ohne Abzug zahlbar. Nach Ablauf dieser Frist tritt der Verzug ohne weitere Mahnung ein. Ab Verzug ist ein Verzugszins von 5 % pro Jahr geschuldet.</t>
  </si>
  <si>
    <t xml:space="preserve">Annahme der Offerte:
Ort und Datum ............................  Unterschrift Kunde ............................
Ort und Datum ............................  Unterschrift Auftragnehmer ............................</t>
  </si>
  <si>
    <t>[Preise, Mengen, Zeiten und Fristen dieser Vorlage sind Beispiele. Setzen Sie Ihre eigenen ein.]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</si>
</sst>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color theme="1"/>
      <family val="2"/>
      <scheme val="minor"/>
      <sz val="11"/>
      <name val="Calibri"/>
    </font>
    <font>
      <b/>
      <color rgb="FF1A1A1A"/>
      <sz val="16"/>
      <name val="Arial"/>
    </font>
    <font>
      <b/>
      <color rgb="FF1A1A1A"/>
      <sz val="10"/>
      <name val="Arial"/>
    </font>
    <font>
      <color rgb="FF1A1A1A"/>
      <sz val="10"/>
      <name val="Arial"/>
    </font>
    <font>
      <color rgb="FF6B6B6B"/>
      <sz val="10"/>
      <name val="Arial"/>
    </font>
  </fonts>
  <fills count="3">
    <fill>
      <patternFill patternType="none"/>
    </fill>
    <fill>
      <patternFill patternType="gray125"/>
    </fill>
    <fill>
      <patternFill patternType="solid">
        <fgColor rgb="FFF2F2F2"/>
      </patternFill>
    </fill>
  </fills>
  <borders count="3">
    <border>
      <left/>
      <right/>
      <top/>
      <bottom/>
      <diagonal/>
    </border>
    <border>
      <left style="thin">
        <color rgb="FFBFBFBF"/>
      </left>
      <right style="thin">
        <color rgb="FFBFBFBF"/>
      </right>
      <top style="thin">
        <color rgb="FFBFBFBF"/>
      </top>
      <bottom style="thin">
        <color rgb="FFBFBFBF"/>
      </bottom>
      <diagonal/>
    </border>
    <border>
      <left/>
      <right/>
      <top style="thin">
        <color rgb="FF1A1A1A"/>
      </top>
      <bottom style="double">
        <color rgb="FF1A1A1A"/>
      </bottom>
      <diagonal/>
    </border>
  </borders>
  <cellStyleXfs count="1">
    <xf numFmtId="0" fontId="0" fillId="0" borderId="0"/>
  </cellStyleXfs>
  <cellXfs count="14">
    <xf numFmtId="0" fontId="0" fillId="0" borderId="0" xfId="0"/>
    <xf numFmtId="0" fontId="1" fillId="0" borderId="0" xfId="0" applyFont="1" applyAlignment="1">
      <alignment horizontal="left" vertical="center"/>
    </xf>
    <xf numFmtId="0" fontId="2"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3" fillId="0" borderId="0" xfId="0" applyFont="1" applyAlignment="1">
      <alignment horizontal="left" vertical="top" wrapText="1"/>
    </xf>
    <xf numFmtId="0" fontId="2" fillId="2" borderId="1" xfId="0" applyFont="1" applyFill="1" applyBorder="1" applyAlignment="1">
      <alignment horizontal="left" vertical="center" wrapText="1"/>
    </xf>
    <xf numFmtId="0" fontId="2" fillId="2" borderId="1" xfId="0" applyFont="1" applyFill="1" applyBorder="1" applyAlignment="1">
      <alignment horizontal="right" vertical="center" wrapText="1"/>
    </xf>
    <xf numFmtId="0" fontId="3" fillId="0" borderId="1" xfId="0" applyFont="1" applyBorder="1" applyAlignment="1">
      <alignment horizontal="left" vertical="center" wrapText="1"/>
    </xf>
    <xf numFmtId="4" fontId="3" fillId="0" borderId="1" xfId="0" applyNumberFormat="1" applyFont="1" applyBorder="1" applyAlignment="1">
      <alignment horizontal="right" vertical="center" wrapText="1"/>
    </xf>
    <xf numFmtId="0" fontId="3" fillId="0" borderId="0" xfId="0" applyFont="1" applyAlignment="1">
      <alignment horizontal="right" vertical="center"/>
    </xf>
    <xf numFmtId="4" fontId="3" fillId="0" borderId="0" xfId="0" applyNumberFormat="1" applyFont="1" applyAlignment="1">
      <alignment horizontal="right" vertical="center"/>
    </xf>
    <xf numFmtId="0" fontId="2" fillId="0" borderId="0" xfId="0" applyFont="1" applyAlignment="1">
      <alignment horizontal="right" vertical="center"/>
    </xf>
    <xf numFmtId="4" fontId="2" fillId="0" borderId="2" xfId="0" applyNumberFormat="1" applyFont="1" applyBorder="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1"/>
  <sheetViews>
    <sheetView workbookViewId="0" showGridLines="0"/>
  </sheetViews>
  <sheetFormatPr defaultRowHeight="16" outlineLevelRow="0" outlineLevelCol="0" x14ac:dyDescent="55" customHeight="1"/>
  <cols>
    <col min="1" max="1" width="6" customWidth="1"/>
    <col min="2" max="2" width="42" customWidth="1"/>
    <col min="5" max="6" width="13" customWidth="1"/>
  </cols>
  <sheetData>
    <row r="1" ht="26" customHeight="1" spans="1:6" x14ac:dyDescent="0.25">
      <c r="A1" s="1" t="s">
        <v>0</v>
      </c>
      <c r="B1" s="1"/>
      <c r="C1" s="1"/>
      <c r="D1" s="1"/>
      <c r="E1" s="1"/>
      <c r="F1" s="1"/>
    </row>
    <row r="3" spans="1:6" x14ac:dyDescent="0.25">
      <c r="A3" s="2" t="s">
        <v>1</v>
      </c>
      <c r="B3" s="2"/>
      <c r="C3" s="3" t="s">
        <v>2</v>
      </c>
      <c r="D3" s="3"/>
      <c r="E3" s="3"/>
      <c r="F3" s="3"/>
    </row>
    <row r="4" spans="1:6" x14ac:dyDescent="0.25">
      <c r="A4" s="4" t="s">
        <v>3</v>
      </c>
      <c r="B4" s="4"/>
      <c r="C4" s="3" t="s">
        <v>4</v>
      </c>
      <c r="D4" s="3"/>
      <c r="E4" s="3"/>
      <c r="F4" s="3"/>
    </row>
    <row r="5" spans="1:6" x14ac:dyDescent="0.25">
      <c r="A5" s="4" t="s">
        <v>5</v>
      </c>
      <c r="B5" s="4"/>
      <c r="C5" s="3" t="s">
        <v>3</v>
      </c>
      <c r="D5" s="3"/>
      <c r="E5" s="3"/>
      <c r="F5" s="3"/>
    </row>
    <row r="6" spans="1:6" x14ac:dyDescent="0.25">
      <c r="A6" s="4" t="s">
        <v>6</v>
      </c>
      <c r="B6" s="4"/>
      <c r="C6" s="3" t="s">
        <v>5</v>
      </c>
      <c r="D6" s="3"/>
      <c r="E6" s="3"/>
      <c r="F6" s="3"/>
    </row>
    <row r="7" spans="1:2" x14ac:dyDescent="0.25">
      <c r="A7" s="4" t="s">
        <v>7</v>
      </c>
      <c r="B7" s="4"/>
    </row>
    <row r="8" spans="1:2" x14ac:dyDescent="0.25">
      <c r="A8" s="4" t="s">
        <v>8</v>
      </c>
      <c r="B8" s="4"/>
    </row>
    <row r="10" spans="1:6" x14ac:dyDescent="0.25">
      <c r="A10" s="4" t="s">
        <v>9</v>
      </c>
      <c r="B10" s="4"/>
      <c r="C10" s="3" t="s">
        <v>10</v>
      </c>
      <c r="D10" s="3"/>
      <c r="E10" s="3"/>
      <c r="F10" s="3"/>
    </row>
    <row r="11" spans="1:6" x14ac:dyDescent="0.25">
      <c r="A11" s="4" t="s">
        <v>11</v>
      </c>
      <c r="B11" s="4"/>
      <c r="C11" s="3" t="s">
        <v>12</v>
      </c>
      <c r="D11" s="3"/>
      <c r="E11" s="3"/>
      <c r="F11" s="3"/>
    </row>
    <row r="12" spans="1:6" x14ac:dyDescent="0.25">
      <c r="A12" s="4" t="s">
        <v>13</v>
      </c>
      <c r="B12" s="4"/>
      <c r="C12" s="3" t="s">
        <v>14</v>
      </c>
      <c r="D12" s="3"/>
      <c r="E12" s="3"/>
      <c r="F12" s="3"/>
    </row>
    <row r="13" spans="1:6" x14ac:dyDescent="0.25">
      <c r="A13" s="4" t="s">
        <v>15</v>
      </c>
      <c r="B13" s="4"/>
      <c r="C13" s="3" t="s">
        <v>16</v>
      </c>
      <c r="D13" s="3"/>
      <c r="E13" s="3"/>
      <c r="F13" s="3"/>
    </row>
    <row r="14" spans="1:6" x14ac:dyDescent="0.25">
      <c r="A14" s="4" t="s">
        <v>17</v>
      </c>
      <c r="B14" s="4"/>
      <c r="C14" s="3" t="s">
        <v>18</v>
      </c>
      <c r="D14" s="3"/>
      <c r="E14" s="3"/>
      <c r="F14" s="3"/>
    </row>
    <row r="15" spans="1:6" x14ac:dyDescent="0.25">
      <c r="A15" s="4" t="s">
        <v>19</v>
      </c>
      <c r="B15" s="4"/>
      <c r="C15" s="3" t="s">
        <v>20</v>
      </c>
      <c r="D15" s="3"/>
      <c r="E15" s="3"/>
      <c r="F15" s="3"/>
    </row>
    <row r="16" spans="1:6" x14ac:dyDescent="0.25">
      <c r="A16" s="4" t="s">
        <v>21</v>
      </c>
      <c r="B16" s="4"/>
      <c r="C16" s="3" t="s">
        <v>22</v>
      </c>
      <c r="D16" s="3"/>
      <c r="E16" s="3"/>
      <c r="F16" s="3"/>
    </row>
    <row r="17" spans="1:6" x14ac:dyDescent="0.25">
      <c r="A17" s="4" t="s">
        <v>23</v>
      </c>
      <c r="B17" s="4"/>
      <c r="C17" s="3" t="s">
        <v>24</v>
      </c>
      <c r="D17" s="3"/>
      <c r="E17" s="3"/>
      <c r="F17" s="3"/>
    </row>
    <row r="18" spans="1:6" x14ac:dyDescent="0.25">
      <c r="A18" s="4" t="s">
        <v>25</v>
      </c>
      <c r="B18" s="4"/>
      <c r="C18" s="3" t="s">
        <v>26</v>
      </c>
      <c r="D18" s="3"/>
      <c r="E18" s="3"/>
      <c r="F18" s="3"/>
    </row>
    <row r="20" ht="70.5" customHeight="1" spans="1:6" x14ac:dyDescent="0.25">
      <c r="A20" s="5" t="s">
        <v>27</v>
      </c>
      <c r="B20" s="5"/>
      <c r="C20" s="5"/>
      <c r="D20" s="5"/>
      <c r="E20" s="5"/>
      <c r="F20" s="5"/>
    </row>
    <row r="22" ht="20" customHeight="1" spans="1:6" x14ac:dyDescent="0.25">
      <c r="A22" s="6" t="s">
        <v>28</v>
      </c>
      <c r="B22" s="6" t="s">
        <v>29</v>
      </c>
      <c r="C22" s="7" t="s">
        <v>30</v>
      </c>
      <c r="D22" s="6" t="s">
        <v>31</v>
      </c>
      <c r="E22" s="7" t="s">
        <v>32</v>
      </c>
      <c r="F22" s="7" t="s">
        <v>33</v>
      </c>
    </row>
    <row r="23" ht="20" customHeight="1" spans="1:6" x14ac:dyDescent="0.25">
      <c r="A23" s="8" t="s">
        <v>34</v>
      </c>
      <c r="B23" s="8" t="s">
        <v>35</v>
      </c>
      <c r="C23" s="9">
        <v>1</v>
      </c>
      <c r="D23" s="8" t="s">
        <v>36</v>
      </c>
      <c r="E23" s="9">
        <v>640</v>
      </c>
      <c r="F23" s="9">
        <f>ROUND(C23*E23,2)</f>
        <v>640</v>
      </c>
    </row>
    <row r="24" ht="20" customHeight="1" spans="1:6" x14ac:dyDescent="0.25">
      <c r="A24" s="8" t="s">
        <v>37</v>
      </c>
      <c r="B24" s="8" t="s">
        <v>38</v>
      </c>
      <c r="C24" s="9">
        <v>1</v>
      </c>
      <c r="D24" s="8" t="s">
        <v>39</v>
      </c>
      <c r="E24" s="9">
        <v>2150</v>
      </c>
      <c r="F24" s="9">
        <f>ROUND(C24*E24,2)</f>
        <v>2150</v>
      </c>
    </row>
    <row r="25" ht="20" customHeight="1" spans="1:6" x14ac:dyDescent="0.25">
      <c r="A25" s="8" t="s">
        <v>40</v>
      </c>
      <c r="B25" s="8" t="s">
        <v>41</v>
      </c>
      <c r="C25" s="9">
        <v>145</v>
      </c>
      <c r="D25" s="8" t="s">
        <v>42</v>
      </c>
      <c r="E25" s="9">
        <v>6.8</v>
      </c>
      <c r="F25" s="9">
        <f>ROUND(C25*E25,2)</f>
        <v>986</v>
      </c>
    </row>
    <row r="26" ht="20" customHeight="1" spans="1:6" x14ac:dyDescent="0.25">
      <c r="A26" s="8" t="s">
        <v>43</v>
      </c>
      <c r="B26" s="8" t="s">
        <v>44</v>
      </c>
      <c r="C26" s="9">
        <v>62</v>
      </c>
      <c r="D26" s="8" t="s">
        <v>42</v>
      </c>
      <c r="E26" s="9">
        <v>11.5</v>
      </c>
      <c r="F26" s="9">
        <f>ROUND(C26*E26,2)</f>
        <v>713</v>
      </c>
    </row>
    <row r="27" ht="20" customHeight="1" spans="1:6" x14ac:dyDescent="0.25">
      <c r="A27" s="8" t="s">
        <v>45</v>
      </c>
      <c r="B27" s="8" t="s">
        <v>46</v>
      </c>
      <c r="C27" s="9">
        <v>24</v>
      </c>
      <c r="D27" s="8" t="s">
        <v>39</v>
      </c>
      <c r="E27" s="9">
        <v>58</v>
      </c>
      <c r="F27" s="9">
        <f>ROUND(C27*E27,2)</f>
        <v>1392</v>
      </c>
    </row>
    <row r="28" ht="20" customHeight="1" spans="1:6" x14ac:dyDescent="0.25">
      <c r="A28" s="8" t="s">
        <v>47</v>
      </c>
      <c r="B28" s="8" t="s">
        <v>48</v>
      </c>
      <c r="C28" s="9">
        <v>11</v>
      </c>
      <c r="D28" s="8" t="s">
        <v>39</v>
      </c>
      <c r="E28" s="9">
        <v>62</v>
      </c>
      <c r="F28" s="9">
        <f>ROUND(C28*E28,2)</f>
        <v>682</v>
      </c>
    </row>
    <row r="29" ht="20" customHeight="1" spans="1:6" x14ac:dyDescent="0.25">
      <c r="A29" s="8" t="s">
        <v>49</v>
      </c>
      <c r="B29" s="8" t="s">
        <v>50</v>
      </c>
      <c r="C29" s="9">
        <v>9</v>
      </c>
      <c r="D29" s="8" t="s">
        <v>39</v>
      </c>
      <c r="E29" s="9">
        <v>145</v>
      </c>
      <c r="F29" s="9">
        <f>ROUND(C29*E29,2)</f>
        <v>1305</v>
      </c>
    </row>
    <row r="30" ht="20" customHeight="1" spans="1:6" x14ac:dyDescent="0.25">
      <c r="A30" s="8" t="s">
        <v>51</v>
      </c>
      <c r="B30" s="8" t="s">
        <v>52</v>
      </c>
      <c r="C30" s="9">
        <v>1</v>
      </c>
      <c r="D30" s="8" t="s">
        <v>36</v>
      </c>
      <c r="E30" s="9">
        <v>380</v>
      </c>
      <c r="F30" s="9">
        <f>ROUND(C30*E30,2)</f>
        <v>380</v>
      </c>
    </row>
    <row r="31" ht="20" customHeight="1" spans="1:6" x14ac:dyDescent="0.25">
      <c r="A31" s="8" t="s">
        <v>53</v>
      </c>
      <c r="B31" s="8" t="s">
        <v>54</v>
      </c>
      <c r="C31" s="9">
        <v>8</v>
      </c>
      <c r="D31" s="8" t="s">
        <v>55</v>
      </c>
      <c r="E31" s="9">
        <v>105</v>
      </c>
      <c r="F31" s="9">
        <f>ROUND(C31*E31,2)</f>
        <v>840</v>
      </c>
    </row>
    <row r="32" ht="20" customHeight="1" spans="1:6" x14ac:dyDescent="0.25">
      <c r="A32" s="8" t="s">
        <v>56</v>
      </c>
      <c r="B32" s="8" t="s">
        <v>57</v>
      </c>
      <c r="C32" s="9">
        <v>1</v>
      </c>
      <c r="D32" s="8" t="s">
        <v>36</v>
      </c>
      <c r="E32" s="9">
        <v>120</v>
      </c>
      <c r="F32" s="9">
        <f>ROUND(C32*E32,2)</f>
        <v>120</v>
      </c>
    </row>
    <row r="33" ht="20" customHeight="1" spans="1:6" x14ac:dyDescent="0.25">
      <c r="A33" s="8"/>
      <c r="B33" s="8"/>
      <c r="C33" s="9"/>
      <c r="D33" s="8"/>
      <c r="E33" s="9"/>
      <c r="F33" s="9" t="str">
        <f>IF(OR(C33="",E33=""),"",ROUND(C33*E33,2))</f>
        <v/>
      </c>
    </row>
    <row r="34" ht="20" customHeight="1" spans="1:6" x14ac:dyDescent="0.25">
      <c r="A34" s="8"/>
      <c r="B34" s="8"/>
      <c r="C34" s="9"/>
      <c r="D34" s="8"/>
      <c r="E34" s="9"/>
      <c r="F34" s="9" t="str">
        <f>IF(OR(C34="",E34=""),"",ROUND(C34*E34,2))</f>
        <v/>
      </c>
    </row>
    <row r="35" ht="20" customHeight="1" spans="1:6" x14ac:dyDescent="0.25">
      <c r="A35" s="8"/>
      <c r="B35" s="8"/>
      <c r="C35" s="9"/>
      <c r="D35" s="8"/>
      <c r="E35" s="9"/>
      <c r="F35" s="9" t="str">
        <f>IF(OR(C35="",E35=""),"",ROUND(C35*E35,2))</f>
        <v/>
      </c>
    </row>
    <row r="37" ht="20" customHeight="1" spans="5:6" x14ac:dyDescent="0.25">
      <c r="E37" s="10" t="s">
        <v>58</v>
      </c>
      <c r="F37" s="11">
        <f>SUM(F23:F35)</f>
        <v>9208</v>
      </c>
    </row>
    <row r="38" ht="20" customHeight="1" spans="5:6" x14ac:dyDescent="0.25">
      <c r="E38" s="10" t="s">
        <v>59</v>
      </c>
      <c r="F38" s="11">
        <f>ROUND(F37*8.1/100,2)</f>
        <v>745.85</v>
      </c>
    </row>
    <row r="39" ht="20" customHeight="1" spans="5:6" x14ac:dyDescent="0.25">
      <c r="E39" s="12" t="s">
        <v>60</v>
      </c>
      <c r="F39" s="13">
        <f>F37+F38</f>
        <v>9953.85</v>
      </c>
    </row>
    <row r="41" ht="84" customHeight="1" spans="1:6" x14ac:dyDescent="0.25">
      <c r="A41" s="5" t="s">
        <v>61</v>
      </c>
      <c r="B41" s="5"/>
      <c r="C41" s="5"/>
      <c r="D41" s="5"/>
      <c r="E41" s="5"/>
      <c r="F41" s="5"/>
    </row>
    <row r="42" ht="70.5" customHeight="1" spans="1:6" x14ac:dyDescent="0.25">
      <c r="A42" s="5" t="s">
        <v>62</v>
      </c>
      <c r="B42" s="5"/>
      <c r="C42" s="5"/>
      <c r="D42" s="5"/>
      <c r="E42" s="5"/>
      <c r="F42" s="5"/>
    </row>
    <row r="43" ht="43.5" customHeight="1" spans="1:6" x14ac:dyDescent="0.25">
      <c r="A43" s="5" t="s">
        <v>63</v>
      </c>
      <c r="B43" s="5"/>
      <c r="C43" s="5"/>
      <c r="D43" s="5"/>
      <c r="E43" s="5"/>
      <c r="F43" s="5"/>
    </row>
    <row r="44" ht="43.5" customHeight="1" spans="1:6" x14ac:dyDescent="0.25">
      <c r="A44" s="5" t="s">
        <v>64</v>
      </c>
      <c r="B44" s="5"/>
      <c r="C44" s="5"/>
      <c r="D44" s="5"/>
      <c r="E44" s="5"/>
      <c r="F44" s="5"/>
    </row>
    <row r="45" ht="30" customHeight="1" spans="1:6" x14ac:dyDescent="0.25">
      <c r="A45" s="5" t="s">
        <v>65</v>
      </c>
      <c r="B45" s="5"/>
      <c r="C45" s="5"/>
      <c r="D45" s="5"/>
      <c r="E45" s="5"/>
      <c r="F45" s="5"/>
    </row>
    <row r="46" ht="43.5" customHeight="1" spans="1:6" x14ac:dyDescent="0.25">
      <c r="A46" s="5" t="s">
        <v>66</v>
      </c>
      <c r="B46" s="5"/>
      <c r="C46" s="5"/>
      <c r="D46" s="5"/>
      <c r="E46" s="5"/>
      <c r="F46" s="5"/>
    </row>
    <row r="47" ht="57" customHeight="1" spans="1:6" x14ac:dyDescent="0.25">
      <c r="A47" s="5" t="s">
        <v>67</v>
      </c>
      <c r="B47" s="5"/>
      <c r="C47" s="5"/>
      <c r="D47" s="5"/>
      <c r="E47" s="5"/>
      <c r="F47" s="5"/>
    </row>
    <row r="48" ht="16.5" customHeight="1" spans="1:6" x14ac:dyDescent="0.25">
      <c r="A48" s="5" t="s">
        <v>68</v>
      </c>
      <c r="B48" s="5"/>
      <c r="C48" s="5"/>
      <c r="D48" s="5"/>
      <c r="E48" s="5"/>
      <c r="F48" s="5"/>
    </row>
    <row r="49" ht="57" customHeight="1" spans="1:6" x14ac:dyDescent="0.25">
      <c r="A49" s="5" t="s">
        <v>69</v>
      </c>
      <c r="B49" s="5"/>
      <c r="C49" s="5"/>
      <c r="D49" s="5"/>
      <c r="E49" s="5"/>
      <c r="F49" s="5"/>
    </row>
    <row r="50" ht="57" customHeight="1" spans="1:6" x14ac:dyDescent="0.25">
      <c r="A50" s="5" t="s">
        <v>70</v>
      </c>
      <c r="B50" s="5"/>
      <c r="C50" s="5"/>
      <c r="D50" s="5"/>
      <c r="E50" s="5"/>
      <c r="F50" s="5"/>
    </row>
    <row r="51" ht="16.5" customHeight="1" spans="1:6" x14ac:dyDescent="0.25">
      <c r="A51" s="5" t="s">
        <v>71</v>
      </c>
      <c r="B51" s="5"/>
      <c r="C51" s="5"/>
      <c r="D51" s="5"/>
      <c r="E51" s="5"/>
      <c r="F51" s="5"/>
    </row>
  </sheetData>
  <mergeCells count="41">
    <mergeCell ref="A1:F1"/>
    <mergeCell ref="A3:B3"/>
    <mergeCell ref="C3:F3"/>
    <mergeCell ref="A4:B4"/>
    <mergeCell ref="C4:F4"/>
    <mergeCell ref="A5:B5"/>
    <mergeCell ref="C5:F5"/>
    <mergeCell ref="A6:B6"/>
    <mergeCell ref="C6:F6"/>
    <mergeCell ref="A7:B7"/>
    <mergeCell ref="A8:B8"/>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20:F20"/>
    <mergeCell ref="A41:F41"/>
    <mergeCell ref="A42:F42"/>
    <mergeCell ref="A43:F43"/>
    <mergeCell ref="A44:F44"/>
    <mergeCell ref="A45:F45"/>
    <mergeCell ref="A46:F46"/>
    <mergeCell ref="A47:F47"/>
    <mergeCell ref="A48:F48"/>
    <mergeCell ref="A49:F49"/>
    <mergeCell ref="A50:F50"/>
    <mergeCell ref="A51:F51"/>
  </mergeCells>
  <printOptions horizontalCentered="1"/>
  <pageMargins left="0.79" right="0.59" top="0.79" bottom="0.79" header="0.3" footer="0.35"/>
  <pageSetup paperSize="9" orientation="portrait" horizontalDpi="4294967295" verticalDpi="4294967295" scale="100" fitToWidth="1" fitToHeight="0"/>
  <headerFooter>
    <oddFooter>&amp;L&amp;"Arial,Regular"&amp;8Vorlage von kidesk.ch. Frei verwendbar, Beispielangaben bitte ersetzen.&amp;R&amp;"Arial,Regular"&amp;8Seite &amp;P von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Offerte Elektroinstallationen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kidesk.ch</dc:creator>
  <dc:title>Offerte Elektroinstallationen</dc:title>
  <dc:subject/>
  <dc:description>Vorlage von kidesk.ch. Frei verwendbar, Beispielangaben bitte ersetzen.</dc:description>
  <cp:keywords/>
  <cp:category/>
  <cp:lastModifiedBy>kidesk.ch</cp:lastModifiedBy>
  <dcterms:created xsi:type="dcterms:W3CDTF">2026-09-24T12:00:00Z</dcterms:created>
  <dcterms:modified xsi:type="dcterms:W3CDTF">2026-09-21T12:00:00Z</dcterms:modified>
</cp:coreProperties>
</file>