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fferte IT-Projekt" state="visible" r:id="rId4"/>
  </sheets>
  <definedNames>
    <definedName name="_xlnm.Print_Area" localSheetId="0">'Offerte IT-Projekt'!$A$1:$F$52</definedName>
    <definedName name="_xlnm.Print_Titles" localSheetId="0">'Offerte IT-Projekt'!$23:$23</definedName>
  </definedNames>
  <calcPr calcId="171027"/>
</workbook>
</file>

<file path=xl/sharedStrings.xml><?xml version="1.0" encoding="utf-8"?>
<sst xmlns="http://schemas.openxmlformats.org/spreadsheetml/2006/main" count="80" uniqueCount="73">
  <si>
    <t>Offerte IT-Projekt</t>
  </si>
  <si>
    <t>[Dein Betrieb]</t>
  </si>
  <si>
    <t>[Name oder Firma]</t>
  </si>
  <si>
    <t>[Strasse Nr.]</t>
  </si>
  <si>
    <t>[Zusatz oder Ansprechperson]</t>
  </si>
  <si>
    <t>[PLZ Ort]</t>
  </si>
  <si>
    <t>[Telefon]</t>
  </si>
  <si>
    <t>[E-Mail]</t>
  </si>
  <si>
    <t>[UID CHE-123.456.789 MWST]</t>
  </si>
  <si>
    <t>Offertnummer</t>
  </si>
  <si>
    <t>2026-0231</t>
  </si>
  <si>
    <t>Datum</t>
  </si>
  <si>
    <t>21.09.2026</t>
  </si>
  <si>
    <t>Gültig bis</t>
  </si>
  <si>
    <t>19.10.2026</t>
  </si>
  <si>
    <t>Kunde</t>
  </si>
  <si>
    <t>[Name, Strasse Nr., PLZ Ort]</t>
  </si>
  <si>
    <t>Projekt</t>
  </si>
  <si>
    <t>[Neuer Webauftritt / Ablösung Altsystem / Schnittstelle]</t>
  </si>
  <si>
    <t>Grundlage</t>
  </si>
  <si>
    <t>Workshop vom 15.09.2026 und Anforderungsliste im Anhang</t>
  </si>
  <si>
    <t>Vertragsart</t>
  </si>
  <si>
    <t>Positionen 1 bis 8 Werkvertrag, Position 9 Auftrag</t>
  </si>
  <si>
    <t>Start</t>
  </si>
  <si>
    <t>[Kalenderwoche], nach schriftlicher Freigabe</t>
  </si>
  <si>
    <t>Produktivstart geplant</t>
  </si>
  <si>
    <t>[TT.MM.JJJJ]</t>
  </si>
  <si>
    <t>Ansprechperson Kunde</t>
  </si>
  <si>
    <t>[Name, entscheidungsbefugt]</t>
  </si>
  <si>
    <t>Besten Dank für den Workshop vom 15.09.2026. Für das Projekt unterbreiten wir Ihnen die folgende Offerte. Grundlage ist die Anforderungsliste im Anhang; sie ist Bestandteil dieser Offerte und zugleich die Liste, an der die Abnahme gemessen wird. Die Preise verstehen sich in Schweizer Franken, exklusive Mehrwertsteuer.</t>
  </si>
  <si>
    <t>Pos.</t>
  </si>
  <si>
    <t>Leistung</t>
  </si>
  <si>
    <t>Menge</t>
  </si>
  <si>
    <t>Einheit</t>
  </si>
  <si>
    <t>Preis</t>
  </si>
  <si>
    <t>Total</t>
  </si>
  <si>
    <t>1</t>
  </si>
  <si>
    <t>Konzept und Informationsarchitektur: Workshop, Seitenliste, Rollen und Rechte, schriftliche Dokumentation</t>
  </si>
  <si>
    <t>Std.</t>
  </si>
  <si>
    <t>2</t>
  </si>
  <si>
    <t>Gestaltung Startseite und zwei Unterseitentypen, eine Korrekturrunde enthalten</t>
  </si>
  <si>
    <t>Pausch.</t>
  </si>
  <si>
    <t>3</t>
  </si>
  <si>
    <t>Umsetzung Basis: Seitenvorlagen, Navigation, Suche, Formulare, Redaktionsoberfläche</t>
  </si>
  <si>
    <t>4</t>
  </si>
  <si>
    <t>Datenübernahme aus dem bestehenden Auftritt, 40 Seiten inklusive Bildern</t>
  </si>
  <si>
    <t>Seite</t>
  </si>
  <si>
    <t>5</t>
  </si>
  <si>
    <t>Anbindung an das bestehende Warenwirtschaftssystem über dessen dokumentierte Schnittstelle</t>
  </si>
  <si>
    <t>6</t>
  </si>
  <si>
    <t>Tests auf den im Anhang genannten Browsern und Geräten, Behebung der Fehler vor der Abnahme</t>
  </si>
  <si>
    <t>7</t>
  </si>
  <si>
    <t>Schulung der Redaktion, zwei Halbtage vor Ort, inklusive Kurzanleitung</t>
  </si>
  <si>
    <t>Halbtag</t>
  </si>
  <si>
    <t>8</t>
  </si>
  <si>
    <t>Begleitung beim Produktivstart und in den ersten zwei Wochen</t>
  </si>
  <si>
    <t>9</t>
  </si>
  <si>
    <t>Stundenkontingent für Änderungen nach dem Start, gültig 12 Monate (Auftrag)</t>
  </si>
  <si>
    <t>Zwischentotal</t>
  </si>
  <si>
    <t>MwSt 8.1 %</t>
  </si>
  <si>
    <t>Total CHF</t>
  </si>
  <si>
    <t>Grundlage und Umfang: Verbindlich ist die Anforderungsliste im Anhang. Wünsche, die dort nicht stehen, offerieren wir schriftlich und setzen sie erst nach Ihrer Freigabe um. Positionen mit Stundenangaben sind Annahmen auf Basis des Workshops; wir informieren Sie, sobald sich eine Abweichung von mehr als 10 % abzeichnet.</t>
  </si>
  <si>
    <t>Meilensteine und Teilzahlungen: M1 Konzept freigegeben 20 %, M2 Gestaltung freigegeben 20 %, M3 Testversion erreichbar 30 %, M4 Abnahme erklärt 25 %, M5 Restpunkte erledigt 5 % der Positionen 1 bis 8. Wir stellen jede Rate nach Ablieferung des jeweiligen Teils in Rechnung.</t>
  </si>
  <si>
    <t>Abnahme: Nach der Bereitstellung der Testversion haben Sie 10 Arbeitstage Zeit für die Prüfung anhand der Anforderungsliste. Melden Sie Abweichungen in dieser Frist schriftlich. Betriebsverhindernde Fehler beheben wir vor der Abnahme; übrige Punkte kommen auf eine Restpunkteliste mit Termin und hindern die Abnahme nicht. Wird die Lösung produktiv eingesetzt, gilt sie als abgenommen. Das Abnahmeprotokoll unterzeichnen beide Seiten; ab diesem Datum laufen die gesetzlichen Fristen.</t>
  </si>
  <si>
    <t>Rechte: Mit der vollständigen Bezahlung erhalten Sie ein unbefristetes, nicht exklusives Recht, das Projektergebnis für Ihren Betrieb zu nutzen, zu betreiben, zu ändern und durch Dritte weiterentwickeln zu lassen. Den Quellcode des projektspezifischen Teils übergeben wir Ihnen bei der Abnahme in einem Verzeichnis Ihrer Wahl. Unsere wiederverwendbaren Bausteine und Bibliotheken bleiben unser Eigentum; daran erhalten Sie dasselbe Nutzungsrecht. Für fremde Bestandteile (Open Source, gekaufte Vorlagen, Schriften, Bilder) gelten deren Lizenzen; die Liste finden Sie im Anhang.</t>
  </si>
  <si>
    <t>Daten: Werden in unseren Systemen Personendaten aus Ihrem Betrieb bearbeitet, schliessen wir dazu einen Auftragsbearbeitungsvertrag ab (Beilage). Unsere Unterbeauftragten für Hosting, Backup und Mailversand sind dort mit Name und Standort aufgeführt.</t>
  </si>
  <si>
    <t>Mitwirkung: Sie stellen Texte, Bilder und Logos bis [TT.MM.JJJJ] bereit, benennen eine entscheidungsbefugte Ansprechperson und liefern Zugänge zu Domain, Hosting und bestehenden Systemen. Rückmeldungen zu Entwürfen und Testversionen erwarten wir innert 5 Arbeitstagen. Verzögert sich die Zulieferung, verschiebt sich der Terminplan entsprechend.</t>
  </si>
  <si>
    <t>Stundenkontingent (Position 9): gültig 12 Monate ab Abnahme, Abrechnung in Schritten von 15 Minuten, monatlicher Auszug über den Verbrauch. Nicht bezogene Stunden erstatten wir am Ende der Laufzeit zum offerierten Ansatz zurück. Weitere Stunden verrechnen wir zum dann gültigen Ansatz.</t>
  </si>
  <si>
    <t>Nicht enthalten: Hosting, Domain, Zertifikate, Lizenzen und Schriften (laufende Kosten, bestellt auf Ihren Namen), Texterstellung und Übersetzungen, Fotografie, Suchmaschinenwerbung, Inhalte in weiteren Sprachen, Support ausserhalb von Position 9 sowie Betrieb und Überwachung nach dem Start.</t>
  </si>
  <si>
    <t>Gültigkeit: Diese Offerte gilt bis am 19.10.2026.</t>
  </si>
  <si>
    <t>Zahlungsbedingungen: Rechnungen sind innert 30 Tagen ab Rechnungsdatum ohne Abzug zahlbar. Nach Ablauf dieser Frist tritt der Verzug ohne weitere Mahnung ein. Ab Verzug ist ein Verzugszins von 5 % pro Jahr geschuldet.</t>
  </si>
  <si>
    <t xml:space="preserve">Annahme der Offerte:
Ort und Datum ............................  Unterschrift Kunde ............................
Ort und Datum ............................  Unterschrift Auftragnehmer ............................</t>
  </si>
  <si>
    <t>[Preise, Mengen, Zeiten und Fristen dieser Vorlage sind Beispiele. Setzen Sie Ihre eigenen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</si>
</sst>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1A1A1A"/>
      <sz val="16"/>
      <name val="Arial"/>
    </font>
    <font>
      <b/>
      <color rgb="FF1A1A1A"/>
      <sz val="10"/>
      <name val="Arial"/>
    </font>
    <font>
      <color rgb="FF1A1A1A"/>
      <sz val="10"/>
      <name val="Arial"/>
    </font>
    <font>
      <color rgb="FF6B6B6B"/>
      <sz val="10"/>
      <name val="Arial"/>
    </font>
  </fonts>
  <fills count="3">
    <fill>
      <patternFill patternType="none"/>
    </fill>
    <fill>
      <patternFill patternType="gray125"/>
    </fill>
    <fill>
      <patternFill patternType="solid">
        <fgColor rgb="FFF2F2F2"/>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top style="thin">
        <color rgb="FF1A1A1A"/>
      </top>
      <bottom style="double">
        <color rgb="FF1A1A1A"/>
      </bottom>
      <diagonal/>
    </border>
  </borders>
  <cellStyleXfs count="1">
    <xf numFmtId="0" fontId="0" fillId="0" borderId="0"/>
  </cellStyleXfs>
  <cellXfs count="1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top" wrapText="1"/>
    </xf>
    <xf numFmtId="0" fontId="2" fillId="2" borderId="1" xfId="0" applyFont="1" applyFill="1" applyBorder="1" applyAlignment="1">
      <alignment horizontal="left" vertical="center" wrapText="1"/>
    </xf>
    <xf numFmtId="0" fontId="2" fillId="2" borderId="1" xfId="0" applyFont="1" applyFill="1" applyBorder="1" applyAlignment="1">
      <alignment horizontal="right" vertical="center" wrapText="1"/>
    </xf>
    <xf numFmtId="0" fontId="3" fillId="0" borderId="1" xfId="0" applyFont="1" applyBorder="1" applyAlignment="1">
      <alignment horizontal="left" vertical="center" wrapText="1"/>
    </xf>
    <xf numFmtId="4" fontId="3" fillId="0" borderId="1" xfId="0" applyNumberFormat="1" applyFont="1" applyBorder="1" applyAlignment="1">
      <alignment horizontal="right" vertical="center" wrapText="1"/>
    </xf>
    <xf numFmtId="0" fontId="3" fillId="0" borderId="0" xfId="0" applyFont="1" applyAlignment="1">
      <alignment horizontal="right" vertical="center"/>
    </xf>
    <xf numFmtId="4" fontId="3" fillId="0" borderId="0" xfId="0" applyNumberFormat="1" applyFont="1" applyAlignment="1">
      <alignment horizontal="right" vertical="center"/>
    </xf>
    <xf numFmtId="0" fontId="2" fillId="0" borderId="0" xfId="0" applyFont="1" applyAlignment="1">
      <alignment horizontal="right" vertical="center"/>
    </xf>
    <xf numFmtId="4" fontId="2" fillId="0" borderId="2"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workbookViewId="0" showGridLines="0"/>
  </sheetViews>
  <sheetFormatPr defaultRowHeight="16" outlineLevelRow="0" outlineLevelCol="0" x14ac:dyDescent="55" customHeight="1"/>
  <cols>
    <col min="1" max="1" width="6" customWidth="1"/>
    <col min="2" max="2" width="42" customWidth="1"/>
    <col min="5" max="6" width="13" customWidth="1"/>
  </cols>
  <sheetData>
    <row r="1" ht="26" customHeight="1" spans="1:6" x14ac:dyDescent="0.25">
      <c r="A1" s="1" t="s">
        <v>0</v>
      </c>
      <c r="B1" s="1"/>
      <c r="C1" s="1"/>
      <c r="D1" s="1"/>
      <c r="E1" s="1"/>
      <c r="F1" s="1"/>
    </row>
    <row r="3" spans="1:6" x14ac:dyDescent="0.25">
      <c r="A3" s="2" t="s">
        <v>1</v>
      </c>
      <c r="B3" s="2"/>
      <c r="C3" s="3" t="s">
        <v>2</v>
      </c>
      <c r="D3" s="3"/>
      <c r="E3" s="3"/>
      <c r="F3" s="3"/>
    </row>
    <row r="4" spans="1:6" x14ac:dyDescent="0.25">
      <c r="A4" s="4" t="s">
        <v>3</v>
      </c>
      <c r="B4" s="4"/>
      <c r="C4" s="3" t="s">
        <v>4</v>
      </c>
      <c r="D4" s="3"/>
      <c r="E4" s="3"/>
      <c r="F4" s="3"/>
    </row>
    <row r="5" spans="1:6" x14ac:dyDescent="0.25">
      <c r="A5" s="4" t="s">
        <v>5</v>
      </c>
      <c r="B5" s="4"/>
      <c r="C5" s="3" t="s">
        <v>3</v>
      </c>
      <c r="D5" s="3"/>
      <c r="E5" s="3"/>
      <c r="F5" s="3"/>
    </row>
    <row r="6" spans="1:6" x14ac:dyDescent="0.25">
      <c r="A6" s="4" t="s">
        <v>6</v>
      </c>
      <c r="B6" s="4"/>
      <c r="C6" s="3" t="s">
        <v>5</v>
      </c>
      <c r="D6" s="3"/>
      <c r="E6" s="3"/>
      <c r="F6" s="3"/>
    </row>
    <row r="7" spans="1:2" x14ac:dyDescent="0.25">
      <c r="A7" s="4" t="s">
        <v>7</v>
      </c>
      <c r="B7" s="4"/>
    </row>
    <row r="8" spans="1:2" x14ac:dyDescent="0.25">
      <c r="A8" s="4" t="s">
        <v>8</v>
      </c>
      <c r="B8" s="4"/>
    </row>
    <row r="10" spans="1:6" x14ac:dyDescent="0.25">
      <c r="A10" s="4" t="s">
        <v>9</v>
      </c>
      <c r="B10" s="4"/>
      <c r="C10" s="3" t="s">
        <v>10</v>
      </c>
      <c r="D10" s="3"/>
      <c r="E10" s="3"/>
      <c r="F10" s="3"/>
    </row>
    <row r="11" spans="1:6" x14ac:dyDescent="0.25">
      <c r="A11" s="4" t="s">
        <v>11</v>
      </c>
      <c r="B11" s="4"/>
      <c r="C11" s="3" t="s">
        <v>12</v>
      </c>
      <c r="D11" s="3"/>
      <c r="E11" s="3"/>
      <c r="F11" s="3"/>
    </row>
    <row r="12" spans="1:6" x14ac:dyDescent="0.25">
      <c r="A12" s="4" t="s">
        <v>13</v>
      </c>
      <c r="B12" s="4"/>
      <c r="C12" s="3" t="s">
        <v>14</v>
      </c>
      <c r="D12" s="3"/>
      <c r="E12" s="3"/>
      <c r="F12" s="3"/>
    </row>
    <row r="13" spans="1:6" x14ac:dyDescent="0.25">
      <c r="A13" s="4" t="s">
        <v>15</v>
      </c>
      <c r="B13" s="4"/>
      <c r="C13" s="3" t="s">
        <v>16</v>
      </c>
      <c r="D13" s="3"/>
      <c r="E13" s="3"/>
      <c r="F13" s="3"/>
    </row>
    <row r="14" spans="1:6" x14ac:dyDescent="0.25">
      <c r="A14" s="4" t="s">
        <v>17</v>
      </c>
      <c r="B14" s="4"/>
      <c r="C14" s="3" t="s">
        <v>18</v>
      </c>
      <c r="D14" s="3"/>
      <c r="E14" s="3"/>
      <c r="F14" s="3"/>
    </row>
    <row r="15" spans="1:6" x14ac:dyDescent="0.25">
      <c r="A15" s="4" t="s">
        <v>19</v>
      </c>
      <c r="B15" s="4"/>
      <c r="C15" s="3" t="s">
        <v>20</v>
      </c>
      <c r="D15" s="3"/>
      <c r="E15" s="3"/>
      <c r="F15" s="3"/>
    </row>
    <row r="16" spans="1:6" x14ac:dyDescent="0.25">
      <c r="A16" s="4" t="s">
        <v>21</v>
      </c>
      <c r="B16" s="4"/>
      <c r="C16" s="3" t="s">
        <v>22</v>
      </c>
      <c r="D16" s="3"/>
      <c r="E16" s="3"/>
      <c r="F16" s="3"/>
    </row>
    <row r="17" spans="1:6" x14ac:dyDescent="0.25">
      <c r="A17" s="4" t="s">
        <v>23</v>
      </c>
      <c r="B17" s="4"/>
      <c r="C17" s="3" t="s">
        <v>24</v>
      </c>
      <c r="D17" s="3"/>
      <c r="E17" s="3"/>
      <c r="F17" s="3"/>
    </row>
    <row r="18" spans="1:6" x14ac:dyDescent="0.25">
      <c r="A18" s="4" t="s">
        <v>25</v>
      </c>
      <c r="B18" s="4"/>
      <c r="C18" s="3" t="s">
        <v>26</v>
      </c>
      <c r="D18" s="3"/>
      <c r="E18" s="3"/>
      <c r="F18" s="3"/>
    </row>
    <row r="19" spans="1:6" x14ac:dyDescent="0.25">
      <c r="A19" s="4" t="s">
        <v>27</v>
      </c>
      <c r="B19" s="4"/>
      <c r="C19" s="3" t="s">
        <v>28</v>
      </c>
      <c r="D19" s="3"/>
      <c r="E19" s="3"/>
      <c r="F19" s="3"/>
    </row>
    <row r="21" ht="57" customHeight="1" spans="1:6" x14ac:dyDescent="0.25">
      <c r="A21" s="5" t="s">
        <v>29</v>
      </c>
      <c r="B21" s="5"/>
      <c r="C21" s="5"/>
      <c r="D21" s="5"/>
      <c r="E21" s="5"/>
      <c r="F21" s="5"/>
    </row>
    <row r="23" ht="20" customHeight="1" spans="1:6" x14ac:dyDescent="0.25">
      <c r="A23" s="6" t="s">
        <v>30</v>
      </c>
      <c r="B23" s="6" t="s">
        <v>31</v>
      </c>
      <c r="C23" s="7" t="s">
        <v>32</v>
      </c>
      <c r="D23" s="6" t="s">
        <v>33</v>
      </c>
      <c r="E23" s="7" t="s">
        <v>34</v>
      </c>
      <c r="F23" s="7" t="s">
        <v>35</v>
      </c>
    </row>
    <row r="24" ht="20" customHeight="1" spans="1:6" x14ac:dyDescent="0.25">
      <c r="A24" s="8" t="s">
        <v>36</v>
      </c>
      <c r="B24" s="8" t="s">
        <v>37</v>
      </c>
      <c r="C24" s="9">
        <v>16</v>
      </c>
      <c r="D24" s="8" t="s">
        <v>38</v>
      </c>
      <c r="E24" s="9">
        <v>155</v>
      </c>
      <c r="F24" s="9">
        <f>ROUND(C24*E24,2)</f>
        <v>2480</v>
      </c>
    </row>
    <row r="25" ht="20" customHeight="1" spans="1:6" x14ac:dyDescent="0.25">
      <c r="A25" s="8" t="s">
        <v>39</v>
      </c>
      <c r="B25" s="8" t="s">
        <v>40</v>
      </c>
      <c r="C25" s="9">
        <v>1</v>
      </c>
      <c r="D25" s="8" t="s">
        <v>41</v>
      </c>
      <c r="E25" s="9">
        <v>3600</v>
      </c>
      <c r="F25" s="9">
        <f>ROUND(C25*E25,2)</f>
        <v>3600</v>
      </c>
    </row>
    <row r="26" ht="20" customHeight="1" spans="1:6" x14ac:dyDescent="0.25">
      <c r="A26" s="8" t="s">
        <v>42</v>
      </c>
      <c r="B26" s="8" t="s">
        <v>43</v>
      </c>
      <c r="C26" s="9">
        <v>60</v>
      </c>
      <c r="D26" s="8" t="s">
        <v>38</v>
      </c>
      <c r="E26" s="9">
        <v>145</v>
      </c>
      <c r="F26" s="9">
        <f>ROUND(C26*E26,2)</f>
        <v>8700</v>
      </c>
    </row>
    <row r="27" ht="20" customHeight="1" spans="1:6" x14ac:dyDescent="0.25">
      <c r="A27" s="8" t="s">
        <v>44</v>
      </c>
      <c r="B27" s="8" t="s">
        <v>45</v>
      </c>
      <c r="C27" s="9">
        <v>40</v>
      </c>
      <c r="D27" s="8" t="s">
        <v>46</v>
      </c>
      <c r="E27" s="9">
        <v>28</v>
      </c>
      <c r="F27" s="9">
        <f>ROUND(C27*E27,2)</f>
        <v>1120</v>
      </c>
    </row>
    <row r="28" ht="20" customHeight="1" spans="1:6" x14ac:dyDescent="0.25">
      <c r="A28" s="8" t="s">
        <v>47</v>
      </c>
      <c r="B28" s="8" t="s">
        <v>48</v>
      </c>
      <c r="C28" s="9">
        <v>24</v>
      </c>
      <c r="D28" s="8" t="s">
        <v>38</v>
      </c>
      <c r="E28" s="9">
        <v>165</v>
      </c>
      <c r="F28" s="9">
        <f>ROUND(C28*E28,2)</f>
        <v>3960</v>
      </c>
    </row>
    <row r="29" ht="20" customHeight="1" spans="1:6" x14ac:dyDescent="0.25">
      <c r="A29" s="8" t="s">
        <v>49</v>
      </c>
      <c r="B29" s="8" t="s">
        <v>50</v>
      </c>
      <c r="C29" s="9">
        <v>12</v>
      </c>
      <c r="D29" s="8" t="s">
        <v>38</v>
      </c>
      <c r="E29" s="9">
        <v>145</v>
      </c>
      <c r="F29" s="9">
        <f>ROUND(C29*E29,2)</f>
        <v>1740</v>
      </c>
    </row>
    <row r="30" ht="20" customHeight="1" spans="1:6" x14ac:dyDescent="0.25">
      <c r="A30" s="8" t="s">
        <v>51</v>
      </c>
      <c r="B30" s="8" t="s">
        <v>52</v>
      </c>
      <c r="C30" s="9">
        <v>2</v>
      </c>
      <c r="D30" s="8" t="s">
        <v>53</v>
      </c>
      <c r="E30" s="9">
        <v>680</v>
      </c>
      <c r="F30" s="9">
        <f>ROUND(C30*E30,2)</f>
        <v>1360</v>
      </c>
    </row>
    <row r="31" ht="20" customHeight="1" spans="1:6" x14ac:dyDescent="0.25">
      <c r="A31" s="8" t="s">
        <v>54</v>
      </c>
      <c r="B31" s="8" t="s">
        <v>55</v>
      </c>
      <c r="C31" s="9">
        <v>8</v>
      </c>
      <c r="D31" s="8" t="s">
        <v>38</v>
      </c>
      <c r="E31" s="9">
        <v>145</v>
      </c>
      <c r="F31" s="9">
        <f>ROUND(C31*E31,2)</f>
        <v>1160</v>
      </c>
    </row>
    <row r="32" ht="20" customHeight="1" spans="1:6" x14ac:dyDescent="0.25">
      <c r="A32" s="8" t="s">
        <v>56</v>
      </c>
      <c r="B32" s="8" t="s">
        <v>57</v>
      </c>
      <c r="C32" s="9">
        <v>20</v>
      </c>
      <c r="D32" s="8" t="s">
        <v>38</v>
      </c>
      <c r="E32" s="9">
        <v>145</v>
      </c>
      <c r="F32" s="9">
        <f>ROUND(C32*E32,2)</f>
        <v>2900</v>
      </c>
    </row>
    <row r="33" ht="20" customHeight="1" spans="1:6" x14ac:dyDescent="0.25">
      <c r="A33" s="8"/>
      <c r="B33" s="8"/>
      <c r="C33" s="9"/>
      <c r="D33" s="8"/>
      <c r="E33" s="9"/>
      <c r="F33" s="9" t="str">
        <f>IF(OR(C33="",E33=""),"",ROUND(C33*E33,2))</f>
        <v/>
      </c>
    </row>
    <row r="34" ht="20" customHeight="1" spans="1:6" x14ac:dyDescent="0.25">
      <c r="A34" s="8"/>
      <c r="B34" s="8"/>
      <c r="C34" s="9"/>
      <c r="D34" s="8"/>
      <c r="E34" s="9"/>
      <c r="F34" s="9" t="str">
        <f>IF(OR(C34="",E34=""),"",ROUND(C34*E34,2))</f>
        <v/>
      </c>
    </row>
    <row r="35" ht="20" customHeight="1" spans="1:6" x14ac:dyDescent="0.25">
      <c r="A35" s="8"/>
      <c r="B35" s="8"/>
      <c r="C35" s="9"/>
      <c r="D35" s="8"/>
      <c r="E35" s="9"/>
      <c r="F35" s="9" t="str">
        <f>IF(OR(C35="",E35=""),"",ROUND(C35*E35,2))</f>
        <v/>
      </c>
    </row>
    <row r="37" ht="20" customHeight="1" spans="5:6" x14ac:dyDescent="0.25">
      <c r="E37" s="10" t="s">
        <v>58</v>
      </c>
      <c r="F37" s="11">
        <f>SUM(F24:F35)</f>
        <v>27020</v>
      </c>
    </row>
    <row r="38" ht="20" customHeight="1" spans="5:6" x14ac:dyDescent="0.25">
      <c r="E38" s="10" t="s">
        <v>59</v>
      </c>
      <c r="F38" s="11">
        <f>ROUND(F37*8.1/100,2)</f>
        <v>2188.62</v>
      </c>
    </row>
    <row r="39" ht="20" customHeight="1" spans="5:6" x14ac:dyDescent="0.25">
      <c r="E39" s="12" t="s">
        <v>60</v>
      </c>
      <c r="F39" s="13">
        <f>F37+F38</f>
        <v>29208.62</v>
      </c>
    </row>
    <row r="41" ht="57" customHeight="1" spans="1:6" x14ac:dyDescent="0.25">
      <c r="A41" s="5" t="s">
        <v>61</v>
      </c>
      <c r="B41" s="5"/>
      <c r="C41" s="5"/>
      <c r="D41" s="5"/>
      <c r="E41" s="5"/>
      <c r="F41" s="5"/>
    </row>
    <row r="42" ht="43.5" customHeight="1" spans="1:6" x14ac:dyDescent="0.25">
      <c r="A42" s="5" t="s">
        <v>62</v>
      </c>
      <c r="B42" s="5"/>
      <c r="C42" s="5"/>
      <c r="D42" s="5"/>
      <c r="E42" s="5"/>
      <c r="F42" s="5"/>
    </row>
    <row r="43" ht="70.5" customHeight="1" spans="1:6" x14ac:dyDescent="0.25">
      <c r="A43" s="5" t="s">
        <v>63</v>
      </c>
      <c r="B43" s="5"/>
      <c r="C43" s="5"/>
      <c r="D43" s="5"/>
      <c r="E43" s="5"/>
      <c r="F43" s="5"/>
    </row>
    <row r="44" ht="84" customHeight="1" spans="1:6" x14ac:dyDescent="0.25">
      <c r="A44" s="5" t="s">
        <v>64</v>
      </c>
      <c r="B44" s="5"/>
      <c r="C44" s="5"/>
      <c r="D44" s="5"/>
      <c r="E44" s="5"/>
      <c r="F44" s="5"/>
    </row>
    <row r="45" ht="43.5" customHeight="1" spans="1:6" x14ac:dyDescent="0.25">
      <c r="A45" s="5" t="s">
        <v>65</v>
      </c>
      <c r="B45" s="5"/>
      <c r="C45" s="5"/>
      <c r="D45" s="5"/>
      <c r="E45" s="5"/>
      <c r="F45" s="5"/>
    </row>
    <row r="46" ht="57" customHeight="1" spans="1:6" x14ac:dyDescent="0.25">
      <c r="A46" s="5" t="s">
        <v>66</v>
      </c>
      <c r="B46" s="5"/>
      <c r="C46" s="5"/>
      <c r="D46" s="5"/>
      <c r="E46" s="5"/>
      <c r="F46" s="5"/>
    </row>
    <row r="47" ht="43.5" customHeight="1" spans="1:6" x14ac:dyDescent="0.25">
      <c r="A47" s="5" t="s">
        <v>67</v>
      </c>
      <c r="B47" s="5"/>
      <c r="C47" s="5"/>
      <c r="D47" s="5"/>
      <c r="E47" s="5"/>
      <c r="F47" s="5"/>
    </row>
    <row r="48" ht="57" customHeight="1" spans="1:6" x14ac:dyDescent="0.25">
      <c r="A48" s="5" t="s">
        <v>68</v>
      </c>
      <c r="B48" s="5"/>
      <c r="C48" s="5"/>
      <c r="D48" s="5"/>
      <c r="E48" s="5"/>
      <c r="F48" s="5"/>
    </row>
    <row r="49" ht="16.5" customHeight="1" spans="1:6" x14ac:dyDescent="0.25">
      <c r="A49" s="5" t="s">
        <v>69</v>
      </c>
      <c r="B49" s="5"/>
      <c r="C49" s="5"/>
      <c r="D49" s="5"/>
      <c r="E49" s="5"/>
      <c r="F49" s="5"/>
    </row>
    <row r="50" ht="43.5" customHeight="1" spans="1:6" x14ac:dyDescent="0.25">
      <c r="A50" s="5" t="s">
        <v>70</v>
      </c>
      <c r="B50" s="5"/>
      <c r="C50" s="5"/>
      <c r="D50" s="5"/>
      <c r="E50" s="5"/>
      <c r="F50" s="5"/>
    </row>
    <row r="51" ht="57" customHeight="1" spans="1:6" x14ac:dyDescent="0.25">
      <c r="A51" s="5" t="s">
        <v>71</v>
      </c>
      <c r="B51" s="5"/>
      <c r="C51" s="5"/>
      <c r="D51" s="5"/>
      <c r="E51" s="5"/>
      <c r="F51" s="5"/>
    </row>
    <row r="52" ht="16.5" customHeight="1" spans="1:6" x14ac:dyDescent="0.25">
      <c r="A52" s="5" t="s">
        <v>72</v>
      </c>
      <c r="B52" s="5"/>
      <c r="C52" s="5"/>
      <c r="D52" s="5"/>
      <c r="E52" s="5"/>
      <c r="F52" s="5"/>
    </row>
  </sheetData>
  <mergeCells count="44">
    <mergeCell ref="A1:F1"/>
    <mergeCell ref="A3:B3"/>
    <mergeCell ref="C3:F3"/>
    <mergeCell ref="A4:B4"/>
    <mergeCell ref="C4:F4"/>
    <mergeCell ref="A5:B5"/>
    <mergeCell ref="C5:F5"/>
    <mergeCell ref="A6:B6"/>
    <mergeCell ref="C6:F6"/>
    <mergeCell ref="A7:B7"/>
    <mergeCell ref="A8:B8"/>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1:F21"/>
    <mergeCell ref="A41:F41"/>
    <mergeCell ref="A42:F42"/>
    <mergeCell ref="A43:F43"/>
    <mergeCell ref="A44:F44"/>
    <mergeCell ref="A45:F45"/>
    <mergeCell ref="A46:F46"/>
    <mergeCell ref="A47:F47"/>
    <mergeCell ref="A48:F48"/>
    <mergeCell ref="A49:F49"/>
    <mergeCell ref="A50:F50"/>
    <mergeCell ref="A51:F51"/>
    <mergeCell ref="A52:F52"/>
  </mergeCells>
  <printOptions horizontalCentered="1"/>
  <pageMargins left="0.79" right="0.59" top="0.79" bottom="0.79" header="0.3" footer="0.35"/>
  <pageSetup paperSize="9" orientation="portrait" horizontalDpi="4294967295" verticalDpi="4294967295" scale="100" fitToWidth="1" fitToHeight="0"/>
  <headerFooter>
    <oddFooter>&amp;L&amp;"Arial,Regular"&amp;8Vorlage von kidesk.ch. Frei verwendbar, Beispielangaben bitte ersetzen.&amp;R&amp;"Arial,Regular"&amp;8Seite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Offerte IT-Projekt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kidesk.ch</dc:creator>
  <dc:title>Offerte IT-Projekt</dc:title>
  <dc:subject/>
  <dc:description>Vorlage von kidesk.ch. Frei verwendbar, Beispielangaben bitte ersetzen.</dc:description>
  <cp:keywords/>
  <cp:category/>
  <cp:lastModifiedBy>kidesk.ch</cp:lastModifiedBy>
  <dcterms:created xsi:type="dcterms:W3CDTF">2026-09-24T12:00:00Z</dcterms:created>
  <dcterms:modified xsi:type="dcterms:W3CDTF">2026-09-21T12:00:00Z</dcterms:modified>
</cp:coreProperties>
</file>