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Unterhaltsreinigung" state="visible" r:id="rId4"/>
  </sheets>
  <definedNames>
    <definedName name="_xlnm.Print_Area" localSheetId="0">'Offerte Unterhaltsreinigung'!$A$1:$F$42</definedName>
    <definedName name="_xlnm.Print_Titles" localSheetId="0">'Offerte Unterhaltsreinigung'!$21:$21</definedName>
  </definedNames>
  <calcPr calcId="171027"/>
</workbook>
</file>

<file path=xl/sharedStrings.xml><?xml version="1.0" encoding="utf-8"?>
<sst xmlns="http://schemas.openxmlformats.org/spreadsheetml/2006/main" count="58" uniqueCount="54">
  <si>
    <t>Offerte Unterhaltsreinigung</t>
  </si>
  <si>
    <t>[Dein Betrieb]</t>
  </si>
  <si>
    <t>[Name oder Firma]</t>
  </si>
  <si>
    <t>[Strasse Nr.]</t>
  </si>
  <si>
    <t>[Zusatz oder Ansprechperson]</t>
  </si>
  <si>
    <t>[PLZ Ort]</t>
  </si>
  <si>
    <t>[Telefon]</t>
  </si>
  <si>
    <t>[E-Mail]</t>
  </si>
  <si>
    <t>[UID CHE-123.456.789 MWST]</t>
  </si>
  <si>
    <t>Offertnummer</t>
  </si>
  <si>
    <t>2026-0318</t>
  </si>
  <si>
    <t>Datum</t>
  </si>
  <si>
    <t>21.09.2026</t>
  </si>
  <si>
    <t>Gültig bis</t>
  </si>
  <si>
    <t>21.10.2026</t>
  </si>
  <si>
    <t>Kunde</t>
  </si>
  <si>
    <t>[Name, Strasse Nr., PLZ Ort]</t>
  </si>
  <si>
    <t>Objekt</t>
  </si>
  <si>
    <t>[Bezeichnung, Strasse Nr., PLZ Ort]</t>
  </si>
  <si>
    <t>Reinigungsfläche</t>
  </si>
  <si>
    <t>620 m2</t>
  </si>
  <si>
    <t>Begehung vom</t>
  </si>
  <si>
    <t>12.09.2026</t>
  </si>
  <si>
    <t>Beginn</t>
  </si>
  <si>
    <t>01.11.2026</t>
  </si>
  <si>
    <t>Besten Dank für die Begehung. Für die Unterhaltsreinigung Ihrer Liegenschaft unterbreiten wir Ihnen die folgende Offerte. Der beiliegende Leistungsbeschrieb ist Bestandteil dieser Offerte. Alle Preise sind Monatspreise in Schweizer Franken, exklusive Mehrwertsteuer.</t>
  </si>
  <si>
    <t>Pos.</t>
  </si>
  <si>
    <t>Leistung</t>
  </si>
  <si>
    <t>Menge</t>
  </si>
  <si>
    <t>Einheit</t>
  </si>
  <si>
    <t>Preis</t>
  </si>
  <si>
    <t>Total</t>
  </si>
  <si>
    <t>1</t>
  </si>
  <si>
    <t>Unterhaltsreinigung Büro- und Sitzungsräume, 410 m2, 3 Einsätze pro Woche</t>
  </si>
  <si>
    <t>Std./Mt.</t>
  </si>
  <si>
    <t>2</t>
  </si>
  <si>
    <t>Unterhaltsreinigung Sanitärbereiche, 55 m2, 5 Einsätze pro Woche</t>
  </si>
  <si>
    <t>3</t>
  </si>
  <si>
    <t>Unterhaltsreinigung Treppenhaus und Eingang, 155 m2, 3 Einsätze pro Woche</t>
  </si>
  <si>
    <t>4</t>
  </si>
  <si>
    <t>Verbrauchsmaterial: Papier, Seife, Abfallsäcke, Pauschale</t>
  </si>
  <si>
    <t>Mt.</t>
  </si>
  <si>
    <t>Zwischentotal</t>
  </si>
  <si>
    <t>MwSt 8.1 %</t>
  </si>
  <si>
    <t>Total CHF</t>
  </si>
  <si>
    <t xml:space="preserve">Leistungen ausserhalb der Monatspauschale, nach Aufwand oder je Einsatz verrechnet:
Glasreinigung innen und aussen, 2 Durchgänge pro Jahr: CHF 690.00 je Durchgang
Grundreinigung der Bodenbeläge, 1 Einsatz pro Jahr: CHF 1'240.00 je Einsatz
Zusatzarbeiten auf Abruf: CHF 52.00 je Stunde</t>
  </si>
  <si>
    <t>Feiertage: Einsätze, die auf einen Feiertag fallen, werden nicht nachgeholt und nicht abgezogen. Die Monatspauschale ist auf 52 Wochen pro Jahr gerechnet.</t>
  </si>
  <si>
    <t>Zutritt: Schlüssel und Alarmcode werden gegen Protokoll übergeben. Strom, Wasser und ein abschliessbarer Putzraum werden vom Auftraggeber zur Verfügung gestellt.</t>
  </si>
  <si>
    <t>Laufzeit und Kündigung: Beginn am 01.11.2026, Kündigungsfrist [drei Monate] auf das Ende eines Kalendermonats.</t>
  </si>
  <si>
    <t>Preisanpassung: Die Pauschale kann einmal pro Jahr mit einer Ankündigungsfrist von zwei Monaten angepasst werden, insbesondere bei Änderungen der Mindestlöhne.</t>
  </si>
  <si>
    <t>Zahlungsbedingungen: Rechnungsstellung monatlich, zahlbar innert 30 Tagen ohne Abzug.</t>
  </si>
  <si>
    <t>Gültigkeit: Diese Offerte gilt bis am 21.10.2026.</t>
  </si>
  <si>
    <t>Ort und Datum ............................  Unterschrift Kunde ............................</t>
  </si>
  <si>
    <t>[Preise,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</si>
</sst>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workbookViewId="0" showGridLines="0"/>
  </sheetViews>
  <sheetFormatPr defaultRowHeight="16" outlineLevelRow="0" outlineLevelCol="0" x14ac:dyDescent="55" customHeight="1"/>
  <cols>
    <col min="1" max="1" width="6" customWidth="1"/>
    <col min="2" max="2" width="41" customWidth="1"/>
    <col min="4" max="4" width="10"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9" ht="43.5" customHeight="1" spans="1:6" x14ac:dyDescent="0.25">
      <c r="A19" s="5" t="s">
        <v>25</v>
      </c>
      <c r="B19" s="5"/>
      <c r="C19" s="5"/>
      <c r="D19" s="5"/>
      <c r="E19" s="5"/>
      <c r="F19" s="5"/>
    </row>
    <row r="21" ht="20" customHeight="1" spans="1:6" x14ac:dyDescent="0.25">
      <c r="A21" s="6" t="s">
        <v>26</v>
      </c>
      <c r="B21" s="6" t="s">
        <v>27</v>
      </c>
      <c r="C21" s="7" t="s">
        <v>28</v>
      </c>
      <c r="D21" s="6" t="s">
        <v>29</v>
      </c>
      <c r="E21" s="7" t="s">
        <v>30</v>
      </c>
      <c r="F21" s="7" t="s">
        <v>31</v>
      </c>
    </row>
    <row r="22" ht="20" customHeight="1" spans="1:6" x14ac:dyDescent="0.25">
      <c r="A22" s="8" t="s">
        <v>32</v>
      </c>
      <c r="B22" s="8" t="s">
        <v>33</v>
      </c>
      <c r="C22" s="9">
        <v>19.5</v>
      </c>
      <c r="D22" s="8" t="s">
        <v>34</v>
      </c>
      <c r="E22" s="9">
        <v>46</v>
      </c>
      <c r="F22" s="9">
        <f>ROUND(C22*E22,2)</f>
        <v>897</v>
      </c>
    </row>
    <row r="23" ht="20" customHeight="1" spans="1:6" x14ac:dyDescent="0.25">
      <c r="A23" s="8" t="s">
        <v>35</v>
      </c>
      <c r="B23" s="8" t="s">
        <v>36</v>
      </c>
      <c r="C23" s="9">
        <v>16.25</v>
      </c>
      <c r="D23" s="8" t="s">
        <v>34</v>
      </c>
      <c r="E23" s="9">
        <v>46</v>
      </c>
      <c r="F23" s="9">
        <f>ROUND(C23*E23,2)</f>
        <v>747.5</v>
      </c>
    </row>
    <row r="24" ht="20" customHeight="1" spans="1:6" x14ac:dyDescent="0.25">
      <c r="A24" s="8" t="s">
        <v>37</v>
      </c>
      <c r="B24" s="8" t="s">
        <v>38</v>
      </c>
      <c r="C24" s="9">
        <v>9.75</v>
      </c>
      <c r="D24" s="8" t="s">
        <v>34</v>
      </c>
      <c r="E24" s="9">
        <v>46</v>
      </c>
      <c r="F24" s="9">
        <f>ROUND(C24*E24,2)</f>
        <v>448.5</v>
      </c>
    </row>
    <row r="25" ht="20" customHeight="1" spans="1:6" x14ac:dyDescent="0.25">
      <c r="A25" s="8" t="s">
        <v>39</v>
      </c>
      <c r="B25" s="8" t="s">
        <v>40</v>
      </c>
      <c r="C25" s="9">
        <v>1</v>
      </c>
      <c r="D25" s="8" t="s">
        <v>41</v>
      </c>
      <c r="E25" s="9">
        <v>85</v>
      </c>
      <c r="F25" s="9">
        <f>ROUND(C25*E25,2)</f>
        <v>85</v>
      </c>
    </row>
    <row r="26" ht="20" customHeight="1" spans="1:6" x14ac:dyDescent="0.25">
      <c r="A26" s="8"/>
      <c r="B26" s="8"/>
      <c r="C26" s="9"/>
      <c r="D26" s="8"/>
      <c r="E26" s="9"/>
      <c r="F26" s="9" t="str">
        <f>IF(OR(C26="",E26=""),"",ROUND(C26*E26,2))</f>
        <v/>
      </c>
    </row>
    <row r="27" ht="20" customHeight="1" spans="1:6" x14ac:dyDescent="0.25">
      <c r="A27" s="8"/>
      <c r="B27" s="8"/>
      <c r="C27" s="9"/>
      <c r="D27" s="8"/>
      <c r="E27" s="9"/>
      <c r="F27" s="9" t="str">
        <f>IF(OR(C27="",E27=""),"",ROUND(C27*E27,2))</f>
        <v/>
      </c>
    </row>
    <row r="28" ht="20" customHeight="1" spans="1:6" x14ac:dyDescent="0.25">
      <c r="A28" s="8"/>
      <c r="B28" s="8"/>
      <c r="C28" s="9"/>
      <c r="D28" s="8"/>
      <c r="E28" s="9"/>
      <c r="F28" s="9" t="str">
        <f>IF(OR(C28="",E28=""),"",ROUND(C28*E28,2))</f>
        <v/>
      </c>
    </row>
    <row r="30" ht="20" customHeight="1" spans="5:6" x14ac:dyDescent="0.25">
      <c r="E30" s="10" t="s">
        <v>42</v>
      </c>
      <c r="F30" s="11">
        <f>SUM(F22:F28)</f>
        <v>2178</v>
      </c>
    </row>
    <row r="31" ht="20" customHeight="1" spans="5:6" x14ac:dyDescent="0.25">
      <c r="E31" s="10" t="s">
        <v>43</v>
      </c>
      <c r="F31" s="11">
        <f>ROUND(F30*8.1/100,2)</f>
        <v>176.42</v>
      </c>
    </row>
    <row r="32" ht="20" customHeight="1" spans="5:6" x14ac:dyDescent="0.25">
      <c r="E32" s="12" t="s">
        <v>44</v>
      </c>
      <c r="F32" s="13">
        <f>F30+F31</f>
        <v>2354.42</v>
      </c>
    </row>
    <row r="34" ht="57" customHeight="1" spans="1:6" x14ac:dyDescent="0.25">
      <c r="A34" s="5" t="s">
        <v>45</v>
      </c>
      <c r="B34" s="5"/>
      <c r="C34" s="5"/>
      <c r="D34" s="5"/>
      <c r="E34" s="5"/>
      <c r="F34" s="5"/>
    </row>
    <row r="35" ht="30" customHeight="1" spans="1:6" x14ac:dyDescent="0.25">
      <c r="A35" s="5" t="s">
        <v>46</v>
      </c>
      <c r="B35" s="5"/>
      <c r="C35" s="5"/>
      <c r="D35" s="5"/>
      <c r="E35" s="5"/>
      <c r="F35" s="5"/>
    </row>
    <row r="36" ht="30" customHeight="1" spans="1:6" x14ac:dyDescent="0.25">
      <c r="A36" s="5" t="s">
        <v>47</v>
      </c>
      <c r="B36" s="5"/>
      <c r="C36" s="5"/>
      <c r="D36" s="5"/>
      <c r="E36" s="5"/>
      <c r="F36" s="5"/>
    </row>
    <row r="37" ht="30" customHeight="1" spans="1:6" x14ac:dyDescent="0.25">
      <c r="A37" s="5" t="s">
        <v>48</v>
      </c>
      <c r="B37" s="5"/>
      <c r="C37" s="5"/>
      <c r="D37" s="5"/>
      <c r="E37" s="5"/>
      <c r="F37" s="5"/>
    </row>
    <row r="38" ht="30" customHeight="1" spans="1:6" x14ac:dyDescent="0.25">
      <c r="A38" s="5" t="s">
        <v>49</v>
      </c>
      <c r="B38" s="5"/>
      <c r="C38" s="5"/>
      <c r="D38" s="5"/>
      <c r="E38" s="5"/>
      <c r="F38" s="5"/>
    </row>
    <row r="39" ht="16.5" customHeight="1" spans="1:6" x14ac:dyDescent="0.25">
      <c r="A39" s="5" t="s">
        <v>50</v>
      </c>
      <c r="B39" s="5"/>
      <c r="C39" s="5"/>
      <c r="D39" s="5"/>
      <c r="E39" s="5"/>
      <c r="F39" s="5"/>
    </row>
    <row r="40" ht="16.5" customHeight="1" spans="1:6" x14ac:dyDescent="0.25">
      <c r="A40" s="5" t="s">
        <v>51</v>
      </c>
      <c r="B40" s="5"/>
      <c r="C40" s="5"/>
      <c r="D40" s="5"/>
      <c r="E40" s="5"/>
      <c r="F40" s="5"/>
    </row>
    <row r="41" ht="16.5" customHeight="1" spans="1:6" x14ac:dyDescent="0.25">
      <c r="A41" s="5" t="s">
        <v>52</v>
      </c>
      <c r="B41" s="5"/>
      <c r="C41" s="5"/>
      <c r="D41" s="5"/>
      <c r="E41" s="5"/>
      <c r="F41" s="5"/>
    </row>
    <row r="42" ht="16.5" customHeight="1" spans="1:6" x14ac:dyDescent="0.25">
      <c r="A42" s="5" t="s">
        <v>53</v>
      </c>
      <c r="B42" s="5"/>
      <c r="C42" s="5"/>
      <c r="D42" s="5"/>
      <c r="E42" s="5"/>
      <c r="F42" s="5"/>
    </row>
  </sheetData>
  <mergeCells count="37">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9:F19"/>
    <mergeCell ref="A34:F34"/>
    <mergeCell ref="A35:F35"/>
    <mergeCell ref="A36:F36"/>
    <mergeCell ref="A37:F37"/>
    <mergeCell ref="A38:F38"/>
    <mergeCell ref="A39:F39"/>
    <mergeCell ref="A40:F40"/>
    <mergeCell ref="A41:F41"/>
    <mergeCell ref="A42:F42"/>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Unterhaltsreinigung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Unterhaltsreinigung</dc:title>
  <dc:subject/>
  <dc:description>Vorlage von kidesk.ch. Frei verwendbar, Beispielangaben bitte ersetzen.</dc:description>
  <cp:keywords/>
  <cp:category/>
  <cp:lastModifiedBy>kidesk.ch</cp:lastModifiedBy>
  <dcterms:created xsi:type="dcterms:W3CDTF">2026-09-21T12:00:00Z</dcterms:created>
  <dcterms:modified xsi:type="dcterms:W3CDTF">2026-09-21T12:00:00Z</dcterms:modified>
</cp:coreProperties>
</file>