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fferte Schreinerarbeiten" state="visible" r:id="rId4"/>
  </sheets>
  <definedNames>
    <definedName name="_xlnm.Print_Area" localSheetId="0">'Offerte Schreinerarbeiten'!$A$1:$F$56</definedName>
    <definedName name="_xlnm.Print_Titles" localSheetId="0">'Offerte Schreinerarbeiten'!$24:$24</definedName>
  </definedNames>
  <calcPr calcId="171027"/>
</workbook>
</file>

<file path=xl/sharedStrings.xml><?xml version="1.0" encoding="utf-8"?>
<sst xmlns="http://schemas.openxmlformats.org/spreadsheetml/2006/main" count="89" uniqueCount="79">
  <si>
    <t>Offerte Schreinerarbeiten</t>
  </si>
  <si>
    <t>[Dein Betrieb]</t>
  </si>
  <si>
    <t>[Name oder Firma]</t>
  </si>
  <si>
    <t>[Strasse Nr.]</t>
  </si>
  <si>
    <t>[Zusatz oder Ansprechperson]</t>
  </si>
  <si>
    <t>[PLZ Ort]</t>
  </si>
  <si>
    <t>[Telefon]</t>
  </si>
  <si>
    <t>[E-Mail]</t>
  </si>
  <si>
    <t>[UID CHE-123.456.789 MWST]</t>
  </si>
  <si>
    <t>Offertnummer</t>
  </si>
  <si>
    <t>2026-0193</t>
  </si>
  <si>
    <t>Datum</t>
  </si>
  <si>
    <t>21.09.2026</t>
  </si>
  <si>
    <t>Gültig bis</t>
  </si>
  <si>
    <t>19.10.2026</t>
  </si>
  <si>
    <t>Kunde</t>
  </si>
  <si>
    <t>[Name, Strasse Nr., PLZ Ort]</t>
  </si>
  <si>
    <t>Objekt</t>
  </si>
  <si>
    <t>[Bezeichnung, Strasse Nr., PLZ Ort, Etage]</t>
  </si>
  <si>
    <t>Leistung</t>
  </si>
  <si>
    <t>Einbauschrank Korridor, 4 Elemente, Höhe bis Decke</t>
  </si>
  <si>
    <t>Aufmass vor Ort vom</t>
  </si>
  <si>
    <t>16.09.2026</t>
  </si>
  <si>
    <t>Holzart und Oberfläche</t>
  </si>
  <si>
    <t>[Eiche furniert / Eiche massiv, geölt, gemäss Musterstück]</t>
  </si>
  <si>
    <t>Beschläge</t>
  </si>
  <si>
    <t>[Fabrikat, gedämpfte Scharniere, Vollauszüge]</t>
  </si>
  <si>
    <t>Bemusterung und Freigabezeichnung bis</t>
  </si>
  <si>
    <t>[TT.MM.JJJJ]</t>
  </si>
  <si>
    <t>Montage</t>
  </si>
  <si>
    <t>Kalenderwoche 46, genauer Termin nach Absprache</t>
  </si>
  <si>
    <t>Besten Dank für die Aufnahme vor Ort. Für die Schreinerarbeiten an Ihrem Objekt unterbreiten wir Ihnen die folgende Offerte. Werkstatt und Montage sind getrennt ausgewiesen, damit Sie sehen, wo der Aufwand liegt. Die Masse stammen aus der Aufnahme vom 16.09.2026 und werden mit der Freigabezeichnung verbindlich. Die Preise verstehen sich in Schweizer Franken, exklusive Mehrwertsteuer.</t>
  </si>
  <si>
    <t>Pos.</t>
  </si>
  <si>
    <t>Menge</t>
  </si>
  <si>
    <t>Einheit</t>
  </si>
  <si>
    <t>Preis</t>
  </si>
  <si>
    <t>Total</t>
  </si>
  <si>
    <t>1</t>
  </si>
  <si>
    <t>Aufmass vor Ort, Werkplanung und Freigabezeichnung zur Unterschrift</t>
  </si>
  <si>
    <t>Pausch.</t>
  </si>
  <si>
    <t>2</t>
  </si>
  <si>
    <t>Material Korpusse: Platten 19 mm Eiche furniert, Kanten massiv, Rückwände, inklusive Verschnitt</t>
  </si>
  <si>
    <t>3</t>
  </si>
  <si>
    <t>Fronten Eiche massiv, geölt, Oberfläche gemäss Musterstück</t>
  </si>
  <si>
    <t>m2</t>
  </si>
  <si>
    <t>4</t>
  </si>
  <si>
    <t>Beschläge: gedämpfte Scharniere, Vollauszüge, Griffe gemäss Bemusterung</t>
  </si>
  <si>
    <t>Stk.</t>
  </si>
  <si>
    <t>5</t>
  </si>
  <si>
    <t>Werkstatt: Zuschnitt, Bekanten, Bohren, Korpusmontage, Oberflächenbehandlung</t>
  </si>
  <si>
    <t>Std.</t>
  </si>
  <si>
    <t>6</t>
  </si>
  <si>
    <t>Transport zum Objekt, Anlieferung über das Treppenhaus, Abdeckung des Zugangswegs</t>
  </si>
  <si>
    <t>7</t>
  </si>
  <si>
    <t>Montage vor Ort: Ausrichten, Befestigen, Anpassen an Wand, Boden und Decke</t>
  </si>
  <si>
    <t>8</t>
  </si>
  <si>
    <t>Demontage der bestehenden Einrichtung, Abtransport und Entsorgung inklusive Gebühren</t>
  </si>
  <si>
    <t>9</t>
  </si>
  <si>
    <t>Ausschnitte und Anpassungen für Steckdosen, Schalter und Leitungsführungen</t>
  </si>
  <si>
    <t>10</t>
  </si>
  <si>
    <t>Regiearbeiten Montage nach Aufwand, Annahme gemäss Fusstext</t>
  </si>
  <si>
    <t>11</t>
  </si>
  <si>
    <t>Nachjustage nach der ersten Heizperiode, ein Termin</t>
  </si>
  <si>
    <t>Zwischentotal</t>
  </si>
  <si>
    <t>MwSt 8.1 %</t>
  </si>
  <si>
    <t>Total CHF</t>
  </si>
  <si>
    <t>Masse und Freigabe: Verbindlich werden die Masse mit der von Ihnen unterzeichneten Freigabezeichnung. Änderungen nach der Freigabe verrechnen wir nach Aufwand; bereits zugeschnittenes Material wird in jedem Fall verrechnet.</t>
  </si>
  <si>
    <t>Bemusterung: Gerechnet ist mit [Holzart, Sortierung, Oberfläche, Glanzgrad] gemäss Musterstück. Eine andere Wahl ändert den Preis; die Differenz weisen wir vor der Bestellung aus. Vorgesehen sind Fugen von 2 bis 4 mm zu Wand, Boden und Decke.</t>
  </si>
  <si>
    <t>Holz als Naturprodukt: Farb- und Strukturunterschiede, Astbilder und ein Nachdunkeln der geölten Oberfläche sind Eigenschaften des Materials und Bestandteil der vereinbarten Beschaffenheit. Massivholz arbeitet je nach Raumklima; für die Montage sollte der Raum trocken und beheizt sein.</t>
  </si>
  <si>
    <t>Werkstatt und Montage: Position 5 rechnet mit CHF 96.00 je Werkstattstunde, die Positionen 7 und 10 mit CHF 105.00 je Montagestunde. Die 4 Stunden in Position 10 sind eine Annahme für Anpassungen im Bestand. Verrechnet werden die Stunden gemäss unterschriebenem Rapport.</t>
  </si>
  <si>
    <t>Mitwirkung: Der Raum ist bei der Montage geräumt, zugänglich und beheizt. Wir benötigen Strom, eine Abstellfläche für Werkzeug und, falls vorhanden, den Lift. Anlieferung ist zwischen 07.00 und 17.00 Uhr möglich; Zeitfenster der Liegenschaftsverwaltung bitte vorher melden.</t>
  </si>
  <si>
    <t>Lagerung: Ist die Baustelle zum vereinbarten Termin nicht bereit, lagern wir die fertigen Elemente bis zu 4 Wochen kostenlos. Danach verrechnen wir CHF 120.00 je angefangene Woche.</t>
  </si>
  <si>
    <t>Mieterverhältnis: Sind Sie Mieterin oder Mieter des Objekts, benötigen wir vor der Materialbestellung die schriftliche Zustimmung der Eigentümerschaft zur Ausführung dieser Arbeiten.</t>
  </si>
  <si>
    <t>Abnahme: Nach der Montage nehmen wir das Werk gemeinsam ab und halten das Ergebnis mit Datum in einem kurzen Protokoll fest. Restpunkte erledigen wir bis zum darin vereinbarten Termin.</t>
  </si>
  <si>
    <t>Nicht enthalten: Elektro- und Sanitärarbeiten, Plattenleger- und Malerarbeiten, Steinabdeckungen, Apparate und Geräte, Bodenbeläge, Gerüst und Hebebühne, Baureinigung sowie Arbeiten an Bauteilen, die bei der Aufnahme nicht zugänglich waren.</t>
  </si>
  <si>
    <t>Gültigkeit: Diese Offerte gilt bis am 19.10.2026.</t>
  </si>
  <si>
    <t>Zahlungsbedingungen: Anzahlung von 30 % bei der Bestellung, 40 % bei Produktionsbeginn, Restbetrag nach der Abnahme. Rechnungen sind innert 30 Tagen ab Rechnungsdatum ohne Abzug zahlbar. Nach Ablauf dieser Frist tritt der Verzug ohne weitere Mahnung ein. Ab Verzug ist ein Verzugszins von 5 % pro Jahr geschuldet.</t>
  </si>
  <si>
    <t xml:space="preserve">Annahme der Offerte:
Ort und Datum ............................  Unterschrift Kunde ............................
Ort und Datum ............................  Unterschrift Auftragnehmer ............................</t>
  </si>
  <si>
    <t>[Preise, Mengen, Zeiten und Fristen dieser Vorlage sind Beispiele. Setzen Sie Ihre eigenen 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</si>
</sst>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1A1A1A"/>
      <sz val="16"/>
      <name val="Arial"/>
    </font>
    <font>
      <b/>
      <color rgb="FF1A1A1A"/>
      <sz val="10"/>
      <name val="Arial"/>
    </font>
    <font>
      <color rgb="FF1A1A1A"/>
      <sz val="10"/>
      <name val="Arial"/>
    </font>
    <font>
      <color rgb="FF6B6B6B"/>
      <sz val="10"/>
      <name val="Arial"/>
    </font>
  </fonts>
  <fills count="3">
    <fill>
      <patternFill patternType="none"/>
    </fill>
    <fill>
      <patternFill patternType="gray125"/>
    </fill>
    <fill>
      <patternFill patternType="solid">
        <fgColor rgb="FFF2F2F2"/>
      </patternFill>
    </fill>
  </fills>
  <borders count="3">
    <border>
      <left/>
      <right/>
      <top/>
      <bottom/>
      <diagonal/>
    </border>
    <border>
      <left style="thin">
        <color rgb="FFBFBFBF"/>
      </left>
      <right style="thin">
        <color rgb="FFBFBFBF"/>
      </right>
      <top style="thin">
        <color rgb="FFBFBFBF"/>
      </top>
      <bottom style="thin">
        <color rgb="FFBFBFBF"/>
      </bottom>
      <diagonal/>
    </border>
    <border>
      <left/>
      <right/>
      <top style="thin">
        <color rgb="FF1A1A1A"/>
      </top>
      <bottom style="double">
        <color rgb="FF1A1A1A"/>
      </bottom>
      <diagonal/>
    </border>
  </borders>
  <cellStyleXfs count="1">
    <xf numFmtId="0" fontId="0" fillId="0" borderId="0"/>
  </cellStyleXfs>
  <cellXfs count="14">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left" vertical="top" wrapText="1"/>
    </xf>
    <xf numFmtId="0" fontId="2" fillId="2" borderId="1" xfId="0" applyFont="1" applyFill="1" applyBorder="1" applyAlignment="1">
      <alignment horizontal="left" vertical="center" wrapText="1"/>
    </xf>
    <xf numFmtId="0" fontId="2" fillId="2" borderId="1" xfId="0" applyFont="1" applyFill="1" applyBorder="1" applyAlignment="1">
      <alignment horizontal="right" vertical="center" wrapText="1"/>
    </xf>
    <xf numFmtId="0" fontId="3" fillId="0" borderId="1" xfId="0" applyFont="1" applyBorder="1" applyAlignment="1">
      <alignment horizontal="left" vertical="center" wrapText="1"/>
    </xf>
    <xf numFmtId="4" fontId="3" fillId="0" borderId="1" xfId="0" applyNumberFormat="1" applyFont="1" applyBorder="1" applyAlignment="1">
      <alignment horizontal="right" vertical="center" wrapText="1"/>
    </xf>
    <xf numFmtId="0" fontId="3" fillId="0" borderId="0" xfId="0" applyFont="1" applyAlignment="1">
      <alignment horizontal="right" vertical="center"/>
    </xf>
    <xf numFmtId="4" fontId="3" fillId="0" borderId="0" xfId="0" applyNumberFormat="1" applyFont="1" applyAlignment="1">
      <alignment horizontal="right" vertical="center"/>
    </xf>
    <xf numFmtId="0" fontId="2" fillId="0" borderId="0" xfId="0" applyFont="1" applyAlignment="1">
      <alignment horizontal="right" vertical="center"/>
    </xf>
    <xf numFmtId="4" fontId="2" fillId="0" borderId="2" xfId="0" applyNumberFormat="1"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6"/>
  <sheetViews>
    <sheetView workbookViewId="0" showGridLines="0"/>
  </sheetViews>
  <sheetFormatPr defaultRowHeight="16" outlineLevelRow="0" outlineLevelCol="0" x14ac:dyDescent="55" customHeight="1"/>
  <cols>
    <col min="1" max="1" width="6" customWidth="1"/>
    <col min="2" max="2" width="42" customWidth="1"/>
    <col min="5" max="6" width="13" customWidth="1"/>
  </cols>
  <sheetData>
    <row r="1" ht="26" customHeight="1" spans="1:6" x14ac:dyDescent="0.25">
      <c r="A1" s="1" t="s">
        <v>0</v>
      </c>
      <c r="B1" s="1"/>
      <c r="C1" s="1"/>
      <c r="D1" s="1"/>
      <c r="E1" s="1"/>
      <c r="F1" s="1"/>
    </row>
    <row r="3" spans="1:6" x14ac:dyDescent="0.25">
      <c r="A3" s="2" t="s">
        <v>1</v>
      </c>
      <c r="B3" s="2"/>
      <c r="C3" s="3" t="s">
        <v>2</v>
      </c>
      <c r="D3" s="3"/>
      <c r="E3" s="3"/>
      <c r="F3" s="3"/>
    </row>
    <row r="4" spans="1:6" x14ac:dyDescent="0.25">
      <c r="A4" s="4" t="s">
        <v>3</v>
      </c>
      <c r="B4" s="4"/>
      <c r="C4" s="3" t="s">
        <v>4</v>
      </c>
      <c r="D4" s="3"/>
      <c r="E4" s="3"/>
      <c r="F4" s="3"/>
    </row>
    <row r="5" spans="1:6" x14ac:dyDescent="0.25">
      <c r="A5" s="4" t="s">
        <v>5</v>
      </c>
      <c r="B5" s="4"/>
      <c r="C5" s="3" t="s">
        <v>3</v>
      </c>
      <c r="D5" s="3"/>
      <c r="E5" s="3"/>
      <c r="F5" s="3"/>
    </row>
    <row r="6" spans="1:6" x14ac:dyDescent="0.25">
      <c r="A6" s="4" t="s">
        <v>6</v>
      </c>
      <c r="B6" s="4"/>
      <c r="C6" s="3" t="s">
        <v>5</v>
      </c>
      <c r="D6" s="3"/>
      <c r="E6" s="3"/>
      <c r="F6" s="3"/>
    </row>
    <row r="7" spans="1:2" x14ac:dyDescent="0.25">
      <c r="A7" s="4" t="s">
        <v>7</v>
      </c>
      <c r="B7" s="4"/>
    </row>
    <row r="8" spans="1:2" x14ac:dyDescent="0.25">
      <c r="A8" s="4" t="s">
        <v>8</v>
      </c>
      <c r="B8" s="4"/>
    </row>
    <row r="10" spans="1:6" x14ac:dyDescent="0.25">
      <c r="A10" s="4" t="s">
        <v>9</v>
      </c>
      <c r="B10" s="4"/>
      <c r="C10" s="3" t="s">
        <v>10</v>
      </c>
      <c r="D10" s="3"/>
      <c r="E10" s="3"/>
      <c r="F10" s="3"/>
    </row>
    <row r="11" spans="1:6" x14ac:dyDescent="0.25">
      <c r="A11" s="4" t="s">
        <v>11</v>
      </c>
      <c r="B11" s="4"/>
      <c r="C11" s="3" t="s">
        <v>12</v>
      </c>
      <c r="D11" s="3"/>
      <c r="E11" s="3"/>
      <c r="F11" s="3"/>
    </row>
    <row r="12" spans="1:6" x14ac:dyDescent="0.25">
      <c r="A12" s="4" t="s">
        <v>13</v>
      </c>
      <c r="B12" s="4"/>
      <c r="C12" s="3" t="s">
        <v>14</v>
      </c>
      <c r="D12" s="3"/>
      <c r="E12" s="3"/>
      <c r="F12" s="3"/>
    </row>
    <row r="13" spans="1:6" x14ac:dyDescent="0.25">
      <c r="A13" s="4" t="s">
        <v>15</v>
      </c>
      <c r="B13" s="4"/>
      <c r="C13" s="3" t="s">
        <v>16</v>
      </c>
      <c r="D13" s="3"/>
      <c r="E13" s="3"/>
      <c r="F13" s="3"/>
    </row>
    <row r="14" spans="1:6" x14ac:dyDescent="0.25">
      <c r="A14" s="4" t="s">
        <v>17</v>
      </c>
      <c r="B14" s="4"/>
      <c r="C14" s="3" t="s">
        <v>18</v>
      </c>
      <c r="D14" s="3"/>
      <c r="E14" s="3"/>
      <c r="F14" s="3"/>
    </row>
    <row r="15" spans="1:6" x14ac:dyDescent="0.25">
      <c r="A15" s="4" t="s">
        <v>19</v>
      </c>
      <c r="B15" s="4"/>
      <c r="C15" s="3" t="s">
        <v>20</v>
      </c>
      <c r="D15" s="3"/>
      <c r="E15" s="3"/>
      <c r="F15" s="3"/>
    </row>
    <row r="16" spans="1:6" x14ac:dyDescent="0.25">
      <c r="A16" s="4" t="s">
        <v>21</v>
      </c>
      <c r="B16" s="4"/>
      <c r="C16" s="3" t="s">
        <v>22</v>
      </c>
      <c r="D16" s="3"/>
      <c r="E16" s="3"/>
      <c r="F16" s="3"/>
    </row>
    <row r="17" spans="1:6" x14ac:dyDescent="0.25">
      <c r="A17" s="4" t="s">
        <v>23</v>
      </c>
      <c r="B17" s="4"/>
      <c r="C17" s="3" t="s">
        <v>24</v>
      </c>
      <c r="D17" s="3"/>
      <c r="E17" s="3"/>
      <c r="F17" s="3"/>
    </row>
    <row r="18" spans="1:6" x14ac:dyDescent="0.25">
      <c r="A18" s="4" t="s">
        <v>25</v>
      </c>
      <c r="B18" s="4"/>
      <c r="C18" s="3" t="s">
        <v>26</v>
      </c>
      <c r="D18" s="3"/>
      <c r="E18" s="3"/>
      <c r="F18" s="3"/>
    </row>
    <row r="19" spans="1:6" x14ac:dyDescent="0.25">
      <c r="A19" s="4" t="s">
        <v>27</v>
      </c>
      <c r="B19" s="4"/>
      <c r="C19" s="3" t="s">
        <v>28</v>
      </c>
      <c r="D19" s="3"/>
      <c r="E19" s="3"/>
      <c r="F19" s="3"/>
    </row>
    <row r="20" spans="1:6" x14ac:dyDescent="0.25">
      <c r="A20" s="4" t="s">
        <v>29</v>
      </c>
      <c r="B20" s="4"/>
      <c r="C20" s="3" t="s">
        <v>30</v>
      </c>
      <c r="D20" s="3"/>
      <c r="E20" s="3"/>
      <c r="F20" s="3"/>
    </row>
    <row r="22" ht="57" customHeight="1" spans="1:6" x14ac:dyDescent="0.25">
      <c r="A22" s="5" t="s">
        <v>31</v>
      </c>
      <c r="B22" s="5"/>
      <c r="C22" s="5"/>
      <c r="D22" s="5"/>
      <c r="E22" s="5"/>
      <c r="F22" s="5"/>
    </row>
    <row r="24" ht="20" customHeight="1" spans="1:6" x14ac:dyDescent="0.25">
      <c r="A24" s="6" t="s">
        <v>32</v>
      </c>
      <c r="B24" s="6" t="s">
        <v>19</v>
      </c>
      <c r="C24" s="7" t="s">
        <v>33</v>
      </c>
      <c r="D24" s="6" t="s">
        <v>34</v>
      </c>
      <c r="E24" s="7" t="s">
        <v>35</v>
      </c>
      <c r="F24" s="7" t="s">
        <v>36</v>
      </c>
    </row>
    <row r="25" ht="20" customHeight="1" spans="1:6" x14ac:dyDescent="0.25">
      <c r="A25" s="8" t="s">
        <v>37</v>
      </c>
      <c r="B25" s="8" t="s">
        <v>38</v>
      </c>
      <c r="C25" s="9">
        <v>1</v>
      </c>
      <c r="D25" s="8" t="s">
        <v>39</v>
      </c>
      <c r="E25" s="9">
        <v>680</v>
      </c>
      <c r="F25" s="9">
        <f>ROUND(C25*E25,2)</f>
        <v>680</v>
      </c>
    </row>
    <row r="26" ht="20" customHeight="1" spans="1:6" x14ac:dyDescent="0.25">
      <c r="A26" s="8" t="s">
        <v>40</v>
      </c>
      <c r="B26" s="8" t="s">
        <v>41</v>
      </c>
      <c r="C26" s="9">
        <v>1</v>
      </c>
      <c r="D26" s="8" t="s">
        <v>39</v>
      </c>
      <c r="E26" s="9">
        <v>3250</v>
      </c>
      <c r="F26" s="9">
        <f>ROUND(C26*E26,2)</f>
        <v>3250</v>
      </c>
    </row>
    <row r="27" ht="20" customHeight="1" spans="1:6" x14ac:dyDescent="0.25">
      <c r="A27" s="8" t="s">
        <v>42</v>
      </c>
      <c r="B27" s="8" t="s">
        <v>43</v>
      </c>
      <c r="C27" s="9">
        <v>7.2</v>
      </c>
      <c r="D27" s="8" t="s">
        <v>44</v>
      </c>
      <c r="E27" s="9">
        <v>520</v>
      </c>
      <c r="F27" s="9">
        <f>ROUND(C27*E27,2)</f>
        <v>3744</v>
      </c>
    </row>
    <row r="28" ht="20" customHeight="1" spans="1:6" x14ac:dyDescent="0.25">
      <c r="A28" s="8" t="s">
        <v>45</v>
      </c>
      <c r="B28" s="8" t="s">
        <v>46</v>
      </c>
      <c r="C28" s="9">
        <v>18</v>
      </c>
      <c r="D28" s="8" t="s">
        <v>47</v>
      </c>
      <c r="E28" s="9">
        <v>46</v>
      </c>
      <c r="F28" s="9">
        <f>ROUND(C28*E28,2)</f>
        <v>828</v>
      </c>
    </row>
    <row r="29" ht="20" customHeight="1" spans="1:6" x14ac:dyDescent="0.25">
      <c r="A29" s="8" t="s">
        <v>48</v>
      </c>
      <c r="B29" s="8" t="s">
        <v>49</v>
      </c>
      <c r="C29" s="9">
        <v>26</v>
      </c>
      <c r="D29" s="8" t="s">
        <v>50</v>
      </c>
      <c r="E29" s="9">
        <v>96</v>
      </c>
      <c r="F29" s="9">
        <f>ROUND(C29*E29,2)</f>
        <v>2496</v>
      </c>
    </row>
    <row r="30" ht="20" customHeight="1" spans="1:6" x14ac:dyDescent="0.25">
      <c r="A30" s="8" t="s">
        <v>51</v>
      </c>
      <c r="B30" s="8" t="s">
        <v>52</v>
      </c>
      <c r="C30" s="9">
        <v>1</v>
      </c>
      <c r="D30" s="8" t="s">
        <v>39</v>
      </c>
      <c r="E30" s="9">
        <v>420</v>
      </c>
      <c r="F30" s="9">
        <f>ROUND(C30*E30,2)</f>
        <v>420</v>
      </c>
    </row>
    <row r="31" ht="20" customHeight="1" spans="1:6" x14ac:dyDescent="0.25">
      <c r="A31" s="8" t="s">
        <v>53</v>
      </c>
      <c r="B31" s="8" t="s">
        <v>54</v>
      </c>
      <c r="C31" s="9">
        <v>14</v>
      </c>
      <c r="D31" s="8" t="s">
        <v>50</v>
      </c>
      <c r="E31" s="9">
        <v>105</v>
      </c>
      <c r="F31" s="9">
        <f>ROUND(C31*E31,2)</f>
        <v>1470</v>
      </c>
    </row>
    <row r="32" ht="20" customHeight="1" spans="1:6" x14ac:dyDescent="0.25">
      <c r="A32" s="8" t="s">
        <v>55</v>
      </c>
      <c r="B32" s="8" t="s">
        <v>56</v>
      </c>
      <c r="C32" s="9">
        <v>1</v>
      </c>
      <c r="D32" s="8" t="s">
        <v>39</v>
      </c>
      <c r="E32" s="9">
        <v>540</v>
      </c>
      <c r="F32" s="9">
        <f>ROUND(C32*E32,2)</f>
        <v>540</v>
      </c>
    </row>
    <row r="33" ht="20" customHeight="1" spans="1:6" x14ac:dyDescent="0.25">
      <c r="A33" s="8" t="s">
        <v>57</v>
      </c>
      <c r="B33" s="8" t="s">
        <v>58</v>
      </c>
      <c r="C33" s="9">
        <v>5</v>
      </c>
      <c r="D33" s="8" t="s">
        <v>47</v>
      </c>
      <c r="E33" s="9">
        <v>65</v>
      </c>
      <c r="F33" s="9">
        <f>ROUND(C33*E33,2)</f>
        <v>325</v>
      </c>
    </row>
    <row r="34" ht="20" customHeight="1" spans="1:6" x14ac:dyDescent="0.25">
      <c r="A34" s="8" t="s">
        <v>59</v>
      </c>
      <c r="B34" s="8" t="s">
        <v>60</v>
      </c>
      <c r="C34" s="9">
        <v>4</v>
      </c>
      <c r="D34" s="8" t="s">
        <v>50</v>
      </c>
      <c r="E34" s="9">
        <v>105</v>
      </c>
      <c r="F34" s="9">
        <f>ROUND(C34*E34,2)</f>
        <v>420</v>
      </c>
    </row>
    <row r="35" ht="20" customHeight="1" spans="1:6" x14ac:dyDescent="0.25">
      <c r="A35" s="8" t="s">
        <v>61</v>
      </c>
      <c r="B35" s="8" t="s">
        <v>62</v>
      </c>
      <c r="C35" s="9">
        <v>1</v>
      </c>
      <c r="D35" s="8" t="s">
        <v>39</v>
      </c>
      <c r="E35" s="9">
        <v>220</v>
      </c>
      <c r="F35" s="9">
        <f>ROUND(C35*E35,2)</f>
        <v>220</v>
      </c>
    </row>
    <row r="36" ht="20" customHeight="1" spans="1:6" x14ac:dyDescent="0.25">
      <c r="A36" s="8"/>
      <c r="B36" s="8"/>
      <c r="C36" s="9"/>
      <c r="D36" s="8"/>
      <c r="E36" s="9"/>
      <c r="F36" s="9" t="str">
        <f>IF(OR(C36="",E36=""),"",ROUND(C36*E36,2))</f>
        <v/>
      </c>
    </row>
    <row r="37" ht="20" customHeight="1" spans="1:6" x14ac:dyDescent="0.25">
      <c r="A37" s="8"/>
      <c r="B37" s="8"/>
      <c r="C37" s="9"/>
      <c r="D37" s="8"/>
      <c r="E37" s="9"/>
      <c r="F37" s="9" t="str">
        <f>IF(OR(C37="",E37=""),"",ROUND(C37*E37,2))</f>
        <v/>
      </c>
    </row>
    <row r="38" ht="20" customHeight="1" spans="1:6" x14ac:dyDescent="0.25">
      <c r="A38" s="8"/>
      <c r="B38" s="8"/>
      <c r="C38" s="9"/>
      <c r="D38" s="8"/>
      <c r="E38" s="9"/>
      <c r="F38" s="9" t="str">
        <f>IF(OR(C38="",E38=""),"",ROUND(C38*E38,2))</f>
        <v/>
      </c>
    </row>
    <row r="40" ht="20" customHeight="1" spans="5:6" x14ac:dyDescent="0.25">
      <c r="E40" s="10" t="s">
        <v>63</v>
      </c>
      <c r="F40" s="11">
        <f>SUM(F25:F38)</f>
        <v>14393</v>
      </c>
    </row>
    <row r="41" ht="20" customHeight="1" spans="5:6" x14ac:dyDescent="0.25">
      <c r="E41" s="10" t="s">
        <v>64</v>
      </c>
      <c r="F41" s="11">
        <f>ROUND(F40*8.1/100,2)</f>
        <v>1165.83</v>
      </c>
    </row>
    <row r="42" ht="20" customHeight="1" spans="5:6" x14ac:dyDescent="0.25">
      <c r="E42" s="12" t="s">
        <v>65</v>
      </c>
      <c r="F42" s="13">
        <f>F40+F41</f>
        <v>15558.83</v>
      </c>
    </row>
    <row r="44" ht="43.5" customHeight="1" spans="1:6" x14ac:dyDescent="0.25">
      <c r="A44" s="5" t="s">
        <v>66</v>
      </c>
      <c r="B44" s="5"/>
      <c r="C44" s="5"/>
      <c r="D44" s="5"/>
      <c r="E44" s="5"/>
      <c r="F44" s="5"/>
    </row>
    <row r="45" ht="43.5" customHeight="1" spans="1:6" x14ac:dyDescent="0.25">
      <c r="A45" s="5" t="s">
        <v>67</v>
      </c>
      <c r="B45" s="5"/>
      <c r="C45" s="5"/>
      <c r="D45" s="5"/>
      <c r="E45" s="5"/>
      <c r="F45" s="5"/>
    </row>
    <row r="46" ht="43.5" customHeight="1" spans="1:6" x14ac:dyDescent="0.25">
      <c r="A46" s="5" t="s">
        <v>68</v>
      </c>
      <c r="B46" s="5"/>
      <c r="C46" s="5"/>
      <c r="D46" s="5"/>
      <c r="E46" s="5"/>
      <c r="F46" s="5"/>
    </row>
    <row r="47" ht="43.5" customHeight="1" spans="1:6" x14ac:dyDescent="0.25">
      <c r="A47" s="5" t="s">
        <v>69</v>
      </c>
      <c r="B47" s="5"/>
      <c r="C47" s="5"/>
      <c r="D47" s="5"/>
      <c r="E47" s="5"/>
      <c r="F47" s="5"/>
    </row>
    <row r="48" ht="43.5" customHeight="1" spans="1:6" x14ac:dyDescent="0.25">
      <c r="A48" s="5" t="s">
        <v>70</v>
      </c>
      <c r="B48" s="5"/>
      <c r="C48" s="5"/>
      <c r="D48" s="5"/>
      <c r="E48" s="5"/>
      <c r="F48" s="5"/>
    </row>
    <row r="49" ht="30" customHeight="1" spans="1:6" x14ac:dyDescent="0.25">
      <c r="A49" s="5" t="s">
        <v>71</v>
      </c>
      <c r="B49" s="5"/>
      <c r="C49" s="5"/>
      <c r="D49" s="5"/>
      <c r="E49" s="5"/>
      <c r="F49" s="5"/>
    </row>
    <row r="50" ht="30" customHeight="1" spans="1:6" x14ac:dyDescent="0.25">
      <c r="A50" s="5" t="s">
        <v>72</v>
      </c>
      <c r="B50" s="5"/>
      <c r="C50" s="5"/>
      <c r="D50" s="5"/>
      <c r="E50" s="5"/>
      <c r="F50" s="5"/>
    </row>
    <row r="51" ht="30" customHeight="1" spans="1:6" x14ac:dyDescent="0.25">
      <c r="A51" s="5" t="s">
        <v>73</v>
      </c>
      <c r="B51" s="5"/>
      <c r="C51" s="5"/>
      <c r="D51" s="5"/>
      <c r="E51" s="5"/>
      <c r="F51" s="5"/>
    </row>
    <row r="52" ht="43.5" customHeight="1" spans="1:6" x14ac:dyDescent="0.25">
      <c r="A52" s="5" t="s">
        <v>74</v>
      </c>
      <c r="B52" s="5"/>
      <c r="C52" s="5"/>
      <c r="D52" s="5"/>
      <c r="E52" s="5"/>
      <c r="F52" s="5"/>
    </row>
    <row r="53" ht="16.5" customHeight="1" spans="1:6" x14ac:dyDescent="0.25">
      <c r="A53" s="5" t="s">
        <v>75</v>
      </c>
      <c r="B53" s="5"/>
      <c r="C53" s="5"/>
      <c r="D53" s="5"/>
      <c r="E53" s="5"/>
      <c r="F53" s="5"/>
    </row>
    <row r="54" ht="57" customHeight="1" spans="1:6" x14ac:dyDescent="0.25">
      <c r="A54" s="5" t="s">
        <v>76</v>
      </c>
      <c r="B54" s="5"/>
      <c r="C54" s="5"/>
      <c r="D54" s="5"/>
      <c r="E54" s="5"/>
      <c r="F54" s="5"/>
    </row>
    <row r="55" ht="57" customHeight="1" spans="1:6" x14ac:dyDescent="0.25">
      <c r="A55" s="5" t="s">
        <v>77</v>
      </c>
      <c r="B55" s="5"/>
      <c r="C55" s="5"/>
      <c r="D55" s="5"/>
      <c r="E55" s="5"/>
      <c r="F55" s="5"/>
    </row>
    <row r="56" ht="16.5" customHeight="1" spans="1:6" x14ac:dyDescent="0.25">
      <c r="A56" s="5" t="s">
        <v>78</v>
      </c>
      <c r="B56" s="5"/>
      <c r="C56" s="5"/>
      <c r="D56" s="5"/>
      <c r="E56" s="5"/>
      <c r="F56" s="5"/>
    </row>
  </sheetData>
  <mergeCells count="47">
    <mergeCell ref="A1:F1"/>
    <mergeCell ref="A3:B3"/>
    <mergeCell ref="C3:F3"/>
    <mergeCell ref="A4:B4"/>
    <mergeCell ref="C4:F4"/>
    <mergeCell ref="A5:B5"/>
    <mergeCell ref="C5:F5"/>
    <mergeCell ref="A6:B6"/>
    <mergeCell ref="C6:F6"/>
    <mergeCell ref="A7:B7"/>
    <mergeCell ref="A8:B8"/>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2:F22"/>
    <mergeCell ref="A44:F44"/>
    <mergeCell ref="A45:F45"/>
    <mergeCell ref="A46:F46"/>
    <mergeCell ref="A47:F47"/>
    <mergeCell ref="A48:F48"/>
    <mergeCell ref="A49:F49"/>
    <mergeCell ref="A50:F50"/>
    <mergeCell ref="A51:F51"/>
    <mergeCell ref="A52:F52"/>
    <mergeCell ref="A53:F53"/>
    <mergeCell ref="A54:F54"/>
    <mergeCell ref="A55:F55"/>
    <mergeCell ref="A56:F56"/>
  </mergeCells>
  <printOptions horizontalCentered="1"/>
  <pageMargins left="0.79" right="0.59" top="0.79" bottom="0.79" header="0.3" footer="0.35"/>
  <pageSetup paperSize="9" orientation="portrait" horizontalDpi="4294967295" verticalDpi="4294967295" scale="100" fitToWidth="1" fitToHeight="0"/>
  <headerFooter>
    <oddFooter>&amp;L&amp;"Arial,Regular"&amp;8Vorlage von kidesk.ch. Frei verwendbar, Beispielangaben bitte ersetzen.&amp;R&amp;"Arial,Regular"&amp;8Seite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Offerte Schreinerarbeiten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kidesk.ch</dc:creator>
  <dc:title>Offerte Schreinerarbeiten</dc:title>
  <dc:subject/>
  <dc:description>Vorlage von kidesk.ch. Frei verwendbar, Beispielangaben bitte ersetzen.</dc:description>
  <cp:keywords/>
  <cp:category/>
  <cp:lastModifiedBy>kidesk.ch</cp:lastModifiedBy>
  <dcterms:created xsi:type="dcterms:W3CDTF">2026-09-24T12:00:00Z</dcterms:created>
  <dcterms:modified xsi:type="dcterms:W3CDTF">2026-09-21T12:00:00Z</dcterms:modified>
</cp:coreProperties>
</file>