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'Rechnung'!$A$1:$F$40</definedName>
    <definedName name="_xlnm.Print_Titles" localSheetId="0">'Rechnung'!$21:$21</definedName>
  </definedNames>
  <calcPr calcId="171027"/>
</workbook>
</file>

<file path=xl/sharedStrings.xml><?xml version="1.0" encoding="utf-8"?>
<sst xmlns="http://schemas.openxmlformats.org/spreadsheetml/2006/main" count="63" uniqueCount="59">
  <si>
    <t>Rechnung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</si>
  <si>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</si>
  <si>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</si>
  <si>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</si>
  <si>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</si>
  <si>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</si>
  <si>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</si>
  <si>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</si>
  <si>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</si>
  <si>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Rechnungsnummer</t>
  </si>
  <si>
    <t>2026-0733</t>
  </si>
  <si>
    <t>Rechnungsdatum</t>
  </si>
  <si>
    <t>05.01.2027</t>
  </si>
  <si>
    <t>Leistungszeitraum</t>
  </si>
  <si>
    <t>01.12.2026 bis 31.12.2026</t>
  </si>
  <si>
    <t>Liegenschaft</t>
  </si>
  <si>
    <t>[Strasse, PLZ Ort]</t>
  </si>
  <si>
    <t>Objektnummer des Kunden</t>
  </si>
  <si>
    <t>[falls vorhanden]</t>
  </si>
  <si>
    <t>Vertrag Nr.</t>
  </si>
  <si>
    <t>[Nummer, Pflichtenheft vom Datum]</t>
  </si>
  <si>
    <t>Ansprechperson</t>
  </si>
  <si>
    <t>[Name, Telefon]</t>
  </si>
  <si>
    <t>Zahlbar bis</t>
  </si>
  <si>
    <t>04.02.2027</t>
  </si>
  <si>
    <t>Für die im Dezember 2026 an der oben genannten Liegenschaft erbrachten Leistungen stellen wir Ihnen folgende Positionen in Rechnung. Die Positionen 1 bis 5 betreffen Betrieb und Unterhalt, die Positionen 6 bis 8 Instandstellung und Entsorgung.</t>
  </si>
  <si>
    <t>Pos.</t>
  </si>
  <si>
    <t>Leistung</t>
  </si>
  <si>
    <t>Menge</t>
  </si>
  <si>
    <t>Einheit</t>
  </si>
  <si>
    <t>Preis</t>
  </si>
  <si>
    <t>Total</t>
  </si>
  <si>
    <t>1</t>
  </si>
  <si>
    <t>Hauswartung gemäss Pflichtenheft vom [Datum]: Treppenhaus, Eingang, Technikräume</t>
  </si>
  <si>
    <t>Monat</t>
  </si>
  <si>
    <t>2</t>
  </si>
  <si>
    <t>Umgebung und Aussenanlagen gemäss Pflichtenheft</t>
  </si>
  <si>
    <t>3</t>
  </si>
  <si>
    <t>Winterdienst Bereitschaft, Monatsanteil der Saison [Monat] bis [Monat]</t>
  </si>
  <si>
    <t>4</t>
  </si>
  <si>
    <t>Winterdienst Einsätze gemäss beiliegendem Streuprotokoll</t>
  </si>
  <si>
    <t>Einsatz</t>
  </si>
  <si>
    <t>5</t>
  </si>
  <si>
    <t>Auftausalz, geliefert und ausgebracht</t>
  </si>
  <si>
    <t>kg</t>
  </si>
  <si>
    <t>6</t>
  </si>
  <si>
    <t>Instandstellung 14.12.2026: Türschliesser Kellertür ersetzt, freigegeben durch [Name]</t>
  </si>
  <si>
    <t>Std.</t>
  </si>
  <si>
    <t>7</t>
  </si>
  <si>
    <t>Türschliesser inkl. Montageplatte (Material zu Pos. 6)</t>
  </si>
  <si>
    <t>Stk.</t>
  </si>
  <si>
    <t>8</t>
  </si>
  <si>
    <t>Entsorgung Sperrgut aus Keller, Fahrt zur Sammelstelle inkl. Gebühren</t>
  </si>
  <si>
    <t>Fahrt</t>
  </si>
  <si>
    <t>Zwischentotal</t>
  </si>
  <si>
    <t>MwSt 8.1 %</t>
  </si>
  <si>
    <t>Total CHF</t>
  </si>
  <si>
    <t>Zahlbar bis zum oben genannten Datum ohne Abzug auf [IBAN], lautend auf [Firma]. Bitte geben Sie die Rechnungsnummer als Mitteilung an. Beilagen: Streuprotokoll Dezember 2026, Beleg der Sammelstelle zu Position 8, Lieferantenbeleg zu Position 7. Rückfragen zur Liegenschaft beantwortet Ihnen die oben genannte Ansprechperson.</t>
  </si>
  <si>
    <t>QR-Einzahlungsschein: Den QR-Einzahlungsschein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</si>
</sst>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6" spans="1:6" x14ac:dyDescent="0.25">
      <c r="A16" s="4" t="s">
        <v>21</v>
      </c>
      <c r="B16" s="4"/>
      <c r="C16" s="3" t="s">
        <v>22</v>
      </c>
      <c r="D16" s="3"/>
      <c r="E16" s="3"/>
      <c r="F16" s="3"/>
    </row>
    <row r="17" spans="1:6" x14ac:dyDescent="0.25">
      <c r="A17" s="4" t="s">
        <v>23</v>
      </c>
      <c r="B17" s="4"/>
      <c r="C17" s="3" t="s">
        <v>24</v>
      </c>
      <c r="D17" s="3"/>
      <c r="E17" s="3"/>
      <c r="F17" s="3"/>
    </row>
    <row r="19" ht="43.5" customHeight="1" spans="1:6" x14ac:dyDescent="0.25">
      <c r="A19" s="5" t="s">
        <v>25</v>
      </c>
      <c r="B19" s="5"/>
      <c r="C19" s="5"/>
      <c r="D19" s="5"/>
      <c r="E19" s="5"/>
      <c r="F19" s="5"/>
    </row>
    <row r="21" ht="20" customHeight="1" spans="1:6" x14ac:dyDescent="0.25">
      <c r="A21" s="6" t="s">
        <v>26</v>
      </c>
      <c r="B21" s="6" t="s">
        <v>27</v>
      </c>
      <c r="C21" s="7" t="s">
        <v>28</v>
      </c>
      <c r="D21" s="6" t="s">
        <v>29</v>
      </c>
      <c r="E21" s="7" t="s">
        <v>30</v>
      </c>
      <c r="F21" s="7" t="s">
        <v>31</v>
      </c>
    </row>
    <row r="22" ht="20" customHeight="1" spans="1:6" x14ac:dyDescent="0.25">
      <c r="A22" s="8" t="s">
        <v>32</v>
      </c>
      <c r="B22" s="8" t="s">
        <v>33</v>
      </c>
      <c r="C22" s="9">
        <v>1</v>
      </c>
      <c r="D22" s="8" t="s">
        <v>34</v>
      </c>
      <c r="E22" s="10">
        <v>640</v>
      </c>
      <c r="F22" s="10">
        <f>ROUND(C22*E22,2)</f>
        <v>640</v>
      </c>
    </row>
    <row r="23" ht="20" customHeight="1" spans="1:6" x14ac:dyDescent="0.25">
      <c r="A23" s="8" t="s">
        <v>35</v>
      </c>
      <c r="B23" s="8" t="s">
        <v>36</v>
      </c>
      <c r="C23" s="9">
        <v>1</v>
      </c>
      <c r="D23" s="8" t="s">
        <v>34</v>
      </c>
      <c r="E23" s="10">
        <v>180</v>
      </c>
      <c r="F23" s="10">
        <f>ROUND(C23*E23,2)</f>
        <v>180</v>
      </c>
    </row>
    <row r="24" ht="20" customHeight="1" spans="1:6" x14ac:dyDescent="0.25">
      <c r="A24" s="8" t="s">
        <v>37</v>
      </c>
      <c r="B24" s="8" t="s">
        <v>38</v>
      </c>
      <c r="C24" s="9">
        <v>1</v>
      </c>
      <c r="D24" s="8" t="s">
        <v>34</v>
      </c>
      <c r="E24" s="10">
        <v>150</v>
      </c>
      <c r="F24" s="10">
        <f>ROUND(C24*E24,2)</f>
        <v>150</v>
      </c>
    </row>
    <row r="25" ht="20" customHeight="1" spans="1:6" x14ac:dyDescent="0.25">
      <c r="A25" s="8" t="s">
        <v>39</v>
      </c>
      <c r="B25" s="8" t="s">
        <v>40</v>
      </c>
      <c r="C25" s="9">
        <v>6</v>
      </c>
      <c r="D25" s="8" t="s">
        <v>41</v>
      </c>
      <c r="E25" s="10">
        <v>85</v>
      </c>
      <c r="F25" s="10">
        <f>ROUND(C25*E25,2)</f>
        <v>510</v>
      </c>
    </row>
    <row r="26" ht="20" customHeight="1" spans="1:6" x14ac:dyDescent="0.25">
      <c r="A26" s="8" t="s">
        <v>42</v>
      </c>
      <c r="B26" s="8" t="s">
        <v>43</v>
      </c>
      <c r="C26" s="9">
        <v>75</v>
      </c>
      <c r="D26" s="8" t="s">
        <v>44</v>
      </c>
      <c r="E26" s="10">
        <v>1.2</v>
      </c>
      <c r="F26" s="10">
        <f>ROUND(C26*E26,2)</f>
        <v>90</v>
      </c>
    </row>
    <row r="27" ht="20" customHeight="1" spans="1:6" x14ac:dyDescent="0.25">
      <c r="A27" s="8" t="s">
        <v>45</v>
      </c>
      <c r="B27" s="8" t="s">
        <v>46</v>
      </c>
      <c r="C27" s="9">
        <v>1.5</v>
      </c>
      <c r="D27" s="8" t="s">
        <v>47</v>
      </c>
      <c r="E27" s="10">
        <v>82</v>
      </c>
      <c r="F27" s="10">
        <f>ROUND(C27*E27,2)</f>
        <v>123</v>
      </c>
    </row>
    <row r="28" ht="20" customHeight="1" spans="1:6" x14ac:dyDescent="0.25">
      <c r="A28" s="8" t="s">
        <v>48</v>
      </c>
      <c r="B28" s="8" t="s">
        <v>49</v>
      </c>
      <c r="C28" s="9">
        <v>1</v>
      </c>
      <c r="D28" s="8" t="s">
        <v>50</v>
      </c>
      <c r="E28" s="10">
        <v>148</v>
      </c>
      <c r="F28" s="10">
        <f>ROUND(C28*E28,2)</f>
        <v>148</v>
      </c>
    </row>
    <row r="29" ht="20" customHeight="1" spans="1:6" x14ac:dyDescent="0.25">
      <c r="A29" s="8" t="s">
        <v>51</v>
      </c>
      <c r="B29" s="8" t="s">
        <v>52</v>
      </c>
      <c r="C29" s="9">
        <v>1</v>
      </c>
      <c r="D29" s="8" t="s">
        <v>53</v>
      </c>
      <c r="E29" s="10">
        <v>65</v>
      </c>
      <c r="F29" s="10">
        <f>ROUND(C29*E29,2)</f>
        <v>65</v>
      </c>
    </row>
    <row r="30" ht="20" customHeight="1" spans="1:6" x14ac:dyDescent="0.25">
      <c r="A30" s="8"/>
      <c r="B30" s="8"/>
      <c r="C30" s="9"/>
      <c r="D30" s="8"/>
      <c r="E30" s="10"/>
      <c r="F30" s="10" t="str">
        <f>IF(OR(C30="",E30=""),"",ROUND(C30*E30,2))</f>
        <v/>
      </c>
    </row>
    <row r="31" ht="20" customHeight="1" spans="1:6" x14ac:dyDescent="0.25">
      <c r="A31" s="8"/>
      <c r="B31" s="8"/>
      <c r="C31" s="9"/>
      <c r="D31" s="8"/>
      <c r="E31" s="10"/>
      <c r="F31" s="10" t="str">
        <f>IF(OR(C31="",E31=""),"",ROUND(C31*E31,2))</f>
        <v/>
      </c>
    </row>
    <row r="32" ht="20" customHeight="1" spans="1:6" x14ac:dyDescent="0.25">
      <c r="A32" s="8"/>
      <c r="B32" s="8"/>
      <c r="C32" s="9"/>
      <c r="D32" s="8"/>
      <c r="E32" s="10"/>
      <c r="F32" s="10" t="str">
        <f>IF(OR(C32="",E32=""),"",ROUND(C32*E32,2))</f>
        <v/>
      </c>
    </row>
    <row r="34" ht="20" customHeight="1" spans="5:6" x14ac:dyDescent="0.25">
      <c r="E34" s="11" t="s">
        <v>54</v>
      </c>
      <c r="F34" s="12">
        <f>SUM(F22:F32)</f>
        <v>1906</v>
      </c>
    </row>
    <row r="35" ht="20" customHeight="1" spans="5:6" x14ac:dyDescent="0.25">
      <c r="E35" s="11" t="s">
        <v>55</v>
      </c>
      <c r="F35" s="12">
        <f>ROUND(F34*8.1/100,2)</f>
        <v>154.39</v>
      </c>
    </row>
    <row r="36" ht="20" customHeight="1" spans="5:6" x14ac:dyDescent="0.25">
      <c r="E36" s="13" t="s">
        <v>56</v>
      </c>
      <c r="F36" s="14">
        <f>F34+F35</f>
        <v>2060.39</v>
      </c>
    </row>
    <row r="38" ht="57" customHeight="1" spans="1:6" x14ac:dyDescent="0.25">
      <c r="A38" s="5" t="s">
        <v>57</v>
      </c>
      <c r="B38" s="5"/>
      <c r="C38" s="5"/>
      <c r="D38" s="5"/>
      <c r="E38" s="5"/>
      <c r="F38" s="5"/>
    </row>
    <row r="40" ht="50.5" customHeight="1" spans="1:6" x14ac:dyDescent="0.25">
      <c r="A40" s="15" t="s">
        <v>58</v>
      </c>
      <c r="B40" s="15"/>
      <c r="C40" s="15"/>
      <c r="D40" s="15"/>
      <c r="E40" s="15"/>
      <c r="F40" s="15"/>
    </row>
  </sheetData>
  <mergeCells count="30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9:F19"/>
    <mergeCell ref="A38:F38"/>
    <mergeCell ref="A40:F40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