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 Malerarbeiten" state="visible" r:id="rId4"/>
  </sheets>
  <definedNames>
    <definedName name="_xlnm.Print_Area" localSheetId="0">'Rechnung Malerarbeiten'!$A$1:$F$46</definedName>
    <definedName name="_xlnm.Print_Titles" localSheetId="0">'Rechnung Malerarbeiten'!$21:$21</definedName>
  </definedNames>
  <calcPr calcId="171027"/>
</workbook>
</file>

<file path=xl/sharedStrings.xml><?xml version="1.0" encoding="utf-8"?>
<sst xmlns="http://schemas.openxmlformats.org/spreadsheetml/2006/main" count="71" uniqueCount="64">
  <si>
    <t>Rechnung Malerarbeiten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</si>
  <si>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</si>
  <si>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</si>
  <si>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</si>
  <si>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</si>
  <si>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</si>
  <si>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</si>
  <si>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</si>
  <si>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</si>
  <si>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</si>
  <si>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2026-0298</t>
  </si>
  <si>
    <t>Rechnungsdatum</t>
  </si>
  <si>
    <t>21.09.2026</t>
  </si>
  <si>
    <t>Objekt</t>
  </si>
  <si>
    <t>[Bezeichnung, Strasse Nr., PLZ Ort]</t>
  </si>
  <si>
    <t>Ausführung</t>
  </si>
  <si>
    <t>01.09.2026 bis 12.09.2026</t>
  </si>
  <si>
    <t>Offerte vom</t>
  </si>
  <si>
    <t>21.08.2026, Nr. 2026-0217</t>
  </si>
  <si>
    <t>Ausmass aufgenommen am</t>
  </si>
  <si>
    <t>11.09.2026, gemeinsam mit [Name]</t>
  </si>
  <si>
    <t>Abnahme am</t>
  </si>
  <si>
    <t>12.09.2026</t>
  </si>
  <si>
    <t>Zahlbar bis</t>
  </si>
  <si>
    <t>21.10.2026</t>
  </si>
  <si>
    <t>Für die an Ihrem Objekt ausgeführten Malerarbeiten stellen wir Ihnen die folgenden Positionen in Rechnung. Die Flächen entsprechen dem gemeinsam aufgenommenen Ausmass vom 11.09.2026; Fenster- und Türöffnungen sind in Abzug gebracht, Leibungen sind separat ausgewiesen. Verrechnet werden die Einheitspreise aus der oben genannten Offerte.</t>
  </si>
  <si>
    <t>Pos.</t>
  </si>
  <si>
    <t>Leistung</t>
  </si>
  <si>
    <t>Menge</t>
  </si>
  <si>
    <t>Einheit</t>
  </si>
  <si>
    <t>Preis</t>
  </si>
  <si>
    <t>Total</t>
  </si>
  <si>
    <t>1</t>
  </si>
  <si>
    <t>Abdecken und Abkleben: Böden mit Vlies, Fenster, Türen, Einbauten</t>
  </si>
  <si>
    <t>Pausch.</t>
  </si>
  <si>
    <t>2</t>
  </si>
  <si>
    <t>Untergrund Wandflächen: reinigen, Risse und Löcher spachteln, schleifen</t>
  </si>
  <si>
    <t>m2</t>
  </si>
  <si>
    <t>3</t>
  </si>
  <si>
    <t>Grundierung Wandflächen auf saugendem Untergrund</t>
  </si>
  <si>
    <t>4</t>
  </si>
  <si>
    <t>Deckanstrich Wandflächen, zweimal [Produkt, Glanzgrad], ein Farbton je Raum</t>
  </si>
  <si>
    <t>5</t>
  </si>
  <si>
    <t>Deckenflächen: Grundierung und zweimal Deckanstrich, weiss</t>
  </si>
  <si>
    <t>6</t>
  </si>
  <si>
    <t>Aufpreis Leibungen und Heizkörpernischen, schmale Flächen</t>
  </si>
  <si>
    <t>m</t>
  </si>
  <si>
    <t>7</t>
  </si>
  <si>
    <t>Nachtrag: dritter Deckanstrich Wohnzimmer wegen Farbwechsel dunkel auf hell, bewilligt am 04.09.2026 durch [Name]</t>
  </si>
  <si>
    <t>8</t>
  </si>
  <si>
    <t>Regiearbeiten Maler: Räumen und Wiedereinrichten Zimmer 2 und 3, gemäss Rapport Nr. [Nummer]</t>
  </si>
  <si>
    <t>Std.</t>
  </si>
  <si>
    <t>9</t>
  </si>
  <si>
    <t>Entsorgung von Abdeckmaterial, Farbresten und Gebinden</t>
  </si>
  <si>
    <t>Zwischentotal</t>
  </si>
  <si>
    <t>MwSt 8.1 %</t>
  </si>
  <si>
    <t>Total CHF</t>
  </si>
  <si>
    <t>Ausmass: Die Flächen beruhen auf der gemeinsamen Aufnahme vom 11.09.2026. Das Ausmassblatt liegt bei. Offeriert waren 268.00 m2 Wandfläche; die Abweichung von mehr als 5 % war Grund für die gemeinsame Aufnahme gemäss Offerte.</t>
  </si>
  <si>
    <t>Anstrichaufbau: Wandflächen [Produkt, Glanzgrad], zweimal deckend gestrichen, ein Farbton je Raum. Wohnzimmer dreimal gestrichen gemäss Nachtrag (Position 7). Deckenflächen weiss, zweimal gestrichen.</t>
  </si>
  <si>
    <t>Regie: Die Stunden in Position 8 sind gemäss unterschriebenem Rapport verrechnet. Der Rapport liegt bei.</t>
  </si>
  <si>
    <t>Zahlung: Zahlbar bis zum oben genannten Datum ohne Abzug auf [IBAN], lautend auf [Firma]. Bitte geben Sie die Rechnungsnummer als Mitteilung an.</t>
  </si>
  <si>
    <t>Abnahme und Garantie: Das Werk wurde am 12.09.2026 abgenommen. Für Mängel gelten die gesetzlichen Bestimmungen des Obligationenrechts.</t>
  </si>
  <si>
    <t>Für Rückfragen zur Ausführung wenden Sie sich an [Name, Telefon].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</si>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</sst>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6" spans="1:6" x14ac:dyDescent="0.25">
      <c r="A16" s="4" t="s">
        <v>21</v>
      </c>
      <c r="B16" s="4"/>
      <c r="C16" s="3" t="s">
        <v>22</v>
      </c>
      <c r="D16" s="3"/>
      <c r="E16" s="3"/>
      <c r="F16" s="3"/>
    </row>
    <row r="17" spans="1:6" x14ac:dyDescent="0.25">
      <c r="A17" s="4" t="s">
        <v>23</v>
      </c>
      <c r="B17" s="4"/>
      <c r="C17" s="3" t="s">
        <v>24</v>
      </c>
      <c r="D17" s="3"/>
      <c r="E17" s="3"/>
      <c r="F17" s="3"/>
    </row>
    <row r="19" ht="57" customHeight="1" spans="1:6" x14ac:dyDescent="0.25">
      <c r="A19" s="5" t="s">
        <v>25</v>
      </c>
      <c r="B19" s="5"/>
      <c r="C19" s="5"/>
      <c r="D19" s="5"/>
      <c r="E19" s="5"/>
      <c r="F19" s="5"/>
    </row>
    <row r="21" ht="20" customHeight="1" spans="1:6" x14ac:dyDescent="0.25">
      <c r="A21" s="6" t="s">
        <v>26</v>
      </c>
      <c r="B21" s="6" t="s">
        <v>27</v>
      </c>
      <c r="C21" s="7" t="s">
        <v>28</v>
      </c>
      <c r="D21" s="6" t="s">
        <v>29</v>
      </c>
      <c r="E21" s="7" t="s">
        <v>30</v>
      </c>
      <c r="F21" s="7" t="s">
        <v>31</v>
      </c>
    </row>
    <row r="22" ht="20" customHeight="1" spans="1:6" x14ac:dyDescent="0.25">
      <c r="A22" s="8" t="s">
        <v>32</v>
      </c>
      <c r="B22" s="8" t="s">
        <v>33</v>
      </c>
      <c r="C22" s="9">
        <v>1</v>
      </c>
      <c r="D22" s="8" t="s">
        <v>34</v>
      </c>
      <c r="E22" s="9">
        <v>480</v>
      </c>
      <c r="F22" s="9">
        <f>ROUND(C22*E22,2)</f>
        <v>480</v>
      </c>
    </row>
    <row r="23" ht="20" customHeight="1" spans="1:6" x14ac:dyDescent="0.25">
      <c r="A23" s="8" t="s">
        <v>35</v>
      </c>
      <c r="B23" s="8" t="s">
        <v>36</v>
      </c>
      <c r="C23" s="9">
        <v>289</v>
      </c>
      <c r="D23" s="8" t="s">
        <v>37</v>
      </c>
      <c r="E23" s="9">
        <v>3.2</v>
      </c>
      <c r="F23" s="9">
        <f>ROUND(C23*E23,2)</f>
        <v>924.8</v>
      </c>
    </row>
    <row r="24" ht="20" customHeight="1" spans="1:6" x14ac:dyDescent="0.25">
      <c r="A24" s="8" t="s">
        <v>38</v>
      </c>
      <c r="B24" s="8" t="s">
        <v>39</v>
      </c>
      <c r="C24" s="9">
        <v>289</v>
      </c>
      <c r="D24" s="8" t="s">
        <v>37</v>
      </c>
      <c r="E24" s="9">
        <v>2.8</v>
      </c>
      <c r="F24" s="9">
        <f>ROUND(C24*E24,2)</f>
        <v>809.2</v>
      </c>
    </row>
    <row r="25" ht="20" customHeight="1" spans="1:6" x14ac:dyDescent="0.25">
      <c r="A25" s="8" t="s">
        <v>40</v>
      </c>
      <c r="B25" s="8" t="s">
        <v>41</v>
      </c>
      <c r="C25" s="9">
        <v>289</v>
      </c>
      <c r="D25" s="8" t="s">
        <v>37</v>
      </c>
      <c r="E25" s="9">
        <v>12.5</v>
      </c>
      <c r="F25" s="9">
        <f>ROUND(C25*E25,2)</f>
        <v>3612.5</v>
      </c>
    </row>
    <row r="26" ht="20" customHeight="1" spans="1:6" x14ac:dyDescent="0.25">
      <c r="A26" s="8" t="s">
        <v>42</v>
      </c>
      <c r="B26" s="8" t="s">
        <v>43</v>
      </c>
      <c r="C26" s="9">
        <v>96</v>
      </c>
      <c r="D26" s="8" t="s">
        <v>37</v>
      </c>
      <c r="E26" s="9">
        <v>14</v>
      </c>
      <c r="F26" s="9">
        <f>ROUND(C26*E26,2)</f>
        <v>1344</v>
      </c>
    </row>
    <row r="27" ht="20" customHeight="1" spans="1:6" x14ac:dyDescent="0.25">
      <c r="A27" s="8" t="s">
        <v>44</v>
      </c>
      <c r="B27" s="8" t="s">
        <v>45</v>
      </c>
      <c r="C27" s="9">
        <v>24</v>
      </c>
      <c r="D27" s="8" t="s">
        <v>46</v>
      </c>
      <c r="E27" s="9">
        <v>9.5</v>
      </c>
      <c r="F27" s="9">
        <f>ROUND(C27*E27,2)</f>
        <v>228</v>
      </c>
    </row>
    <row r="28" ht="20" customHeight="1" spans="1:6" x14ac:dyDescent="0.25">
      <c r="A28" s="8" t="s">
        <v>47</v>
      </c>
      <c r="B28" s="8" t="s">
        <v>48</v>
      </c>
      <c r="C28" s="9">
        <v>46</v>
      </c>
      <c r="D28" s="8" t="s">
        <v>37</v>
      </c>
      <c r="E28" s="9">
        <v>5.8</v>
      </c>
      <c r="F28" s="9">
        <f>ROUND(C28*E28,2)</f>
        <v>266.8</v>
      </c>
    </row>
    <row r="29" ht="20" customHeight="1" spans="1:6" x14ac:dyDescent="0.25">
      <c r="A29" s="8" t="s">
        <v>49</v>
      </c>
      <c r="B29" s="8" t="s">
        <v>50</v>
      </c>
      <c r="C29" s="9">
        <v>9.25</v>
      </c>
      <c r="D29" s="8" t="s">
        <v>51</v>
      </c>
      <c r="E29" s="9">
        <v>88</v>
      </c>
      <c r="F29" s="9">
        <f>ROUND(C29*E29,2)</f>
        <v>814</v>
      </c>
    </row>
    <row r="30" ht="20" customHeight="1" spans="1:6" x14ac:dyDescent="0.25">
      <c r="A30" s="8" t="s">
        <v>52</v>
      </c>
      <c r="B30" s="8" t="s">
        <v>53</v>
      </c>
      <c r="C30" s="9">
        <v>1</v>
      </c>
      <c r="D30" s="8" t="s">
        <v>34</v>
      </c>
      <c r="E30" s="9">
        <v>140</v>
      </c>
      <c r="F30" s="9">
        <f>ROUND(C30*E30,2)</f>
        <v>140</v>
      </c>
    </row>
    <row r="31" ht="20" customHeight="1" spans="1:6" x14ac:dyDescent="0.25">
      <c r="A31" s="8"/>
      <c r="B31" s="8"/>
      <c r="C31" s="9"/>
      <c r="D31" s="8"/>
      <c r="E31" s="9"/>
      <c r="F31" s="9" t="str">
        <f>IF(OR(C31="",E31=""),"",ROUND(C31*E31,2))</f>
        <v/>
      </c>
    </row>
    <row r="32" ht="20" customHeight="1" spans="1:6" x14ac:dyDescent="0.25">
      <c r="A32" s="8"/>
      <c r="B32" s="8"/>
      <c r="C32" s="9"/>
      <c r="D32" s="8"/>
      <c r="E32" s="9"/>
      <c r="F32" s="9" t="str">
        <f>IF(OR(C32="",E32=""),"",ROUND(C32*E32,2))</f>
        <v/>
      </c>
    </row>
    <row r="33" ht="20" customHeight="1" spans="1:6" x14ac:dyDescent="0.25">
      <c r="A33" s="8"/>
      <c r="B33" s="8"/>
      <c r="C33" s="9"/>
      <c r="D33" s="8"/>
      <c r="E33" s="9"/>
      <c r="F33" s="9" t="str">
        <f>IF(OR(C33="",E33=""),"",ROUND(C33*E33,2))</f>
        <v/>
      </c>
    </row>
    <row r="35" ht="20" customHeight="1" spans="5:6" x14ac:dyDescent="0.25">
      <c r="E35" s="10" t="s">
        <v>54</v>
      </c>
      <c r="F35" s="11">
        <f>SUM(F22:F33)</f>
        <v>8619.3</v>
      </c>
    </row>
    <row r="36" ht="20" customHeight="1" spans="5:6" x14ac:dyDescent="0.25">
      <c r="E36" s="10" t="s">
        <v>55</v>
      </c>
      <c r="F36" s="11">
        <f>ROUND(F35*8.1/100,2)</f>
        <v>698.16</v>
      </c>
    </row>
    <row r="37" ht="20" customHeight="1" spans="5:6" x14ac:dyDescent="0.25">
      <c r="E37" s="12" t="s">
        <v>56</v>
      </c>
      <c r="F37" s="13">
        <f>F35+F36</f>
        <v>9317.46</v>
      </c>
    </row>
    <row r="39" ht="43.5" customHeight="1" spans="1:6" x14ac:dyDescent="0.25">
      <c r="A39" s="5" t="s">
        <v>57</v>
      </c>
      <c r="B39" s="5"/>
      <c r="C39" s="5"/>
      <c r="D39" s="5"/>
      <c r="E39" s="5"/>
      <c r="F39" s="5"/>
    </row>
    <row r="40" ht="43.5" customHeight="1" spans="1:6" x14ac:dyDescent="0.25">
      <c r="A40" s="5" t="s">
        <v>58</v>
      </c>
      <c r="B40" s="5"/>
      <c r="C40" s="5"/>
      <c r="D40" s="5"/>
      <c r="E40" s="5"/>
      <c r="F40" s="5"/>
    </row>
    <row r="41" ht="30" customHeight="1" spans="1:6" x14ac:dyDescent="0.25">
      <c r="A41" s="5" t="s">
        <v>59</v>
      </c>
      <c r="B41" s="5"/>
      <c r="C41" s="5"/>
      <c r="D41" s="5"/>
      <c r="E41" s="5"/>
      <c r="F41" s="5"/>
    </row>
    <row r="42" ht="30" customHeight="1" spans="1:6" x14ac:dyDescent="0.25">
      <c r="A42" s="5" t="s">
        <v>60</v>
      </c>
      <c r="B42" s="5"/>
      <c r="C42" s="5"/>
      <c r="D42" s="5"/>
      <c r="E42" s="5"/>
      <c r="F42" s="5"/>
    </row>
    <row r="43" ht="30" customHeight="1" spans="1:6" x14ac:dyDescent="0.25">
      <c r="A43" s="5" t="s">
        <v>61</v>
      </c>
      <c r="B43" s="5"/>
      <c r="C43" s="5"/>
      <c r="D43" s="5"/>
      <c r="E43" s="5"/>
      <c r="F43" s="5"/>
    </row>
    <row r="44" ht="16.5" customHeight="1" spans="1:6" x14ac:dyDescent="0.25">
      <c r="A44" s="5" t="s">
        <v>62</v>
      </c>
      <c r="B44" s="5"/>
      <c r="C44" s="5"/>
      <c r="D44" s="5"/>
      <c r="E44" s="5"/>
      <c r="F44" s="5"/>
    </row>
    <row r="46" ht="50.5" customHeight="1" spans="1:6" x14ac:dyDescent="0.25">
      <c r="A46" s="14" t="s">
        <v>63</v>
      </c>
      <c r="B46" s="14"/>
      <c r="C46" s="14"/>
      <c r="D46" s="14"/>
      <c r="E46" s="14"/>
      <c r="F46" s="14"/>
    </row>
  </sheetData>
  <mergeCells count="35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19:F19"/>
    <mergeCell ref="A39:F39"/>
    <mergeCell ref="A40:F40"/>
    <mergeCell ref="A41:F41"/>
    <mergeCell ref="A42:F42"/>
    <mergeCell ref="A43:F43"/>
    <mergeCell ref="A44:F44"/>
    <mergeCell ref="A46:F46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 Malerarbeiten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 Malerarbeiten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